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egoplast.ru\dfs\MSK\HOMES\strechen.dmitriy\Downloads\"/>
    </mc:Choice>
  </mc:AlternateContent>
  <xr:revisionPtr revIDLastSave="0" documentId="8_{F569DAFB-E9CC-4C3E-A6CB-A193FD059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Лист1!$A$5:$J$6</definedName>
  </definedNames>
  <calcPr calcId="181029"/>
</workbook>
</file>

<file path=xl/calcChain.xml><?xml version="1.0" encoding="utf-8"?>
<calcChain xmlns="http://schemas.openxmlformats.org/spreadsheetml/2006/main">
  <c r="L42" i="1" l="1"/>
  <c r="M42" i="1" s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8" i="1"/>
  <c r="M158" i="1"/>
  <c r="L159" i="1"/>
  <c r="M159" i="1"/>
  <c r="L160" i="1"/>
  <c r="M160" i="1"/>
  <c r="L161" i="1"/>
  <c r="M161" i="1"/>
  <c r="L162" i="1"/>
  <c r="M162" i="1"/>
  <c r="L163" i="1"/>
  <c r="M163" i="1"/>
  <c r="L164" i="1"/>
  <c r="M164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L41" i="1" s="1"/>
  <c r="M41" i="1" s="1"/>
  <c r="G40" i="1"/>
  <c r="L40" i="1" s="1"/>
  <c r="M40" i="1" s="1"/>
  <c r="G39" i="1"/>
  <c r="L39" i="1" s="1"/>
  <c r="M39" i="1" s="1"/>
  <c r="G38" i="1"/>
  <c r="L38" i="1" s="1"/>
  <c r="M38" i="1" s="1"/>
  <c r="G37" i="1"/>
  <c r="L37" i="1" s="1"/>
  <c r="M37" i="1" s="1"/>
  <c r="G36" i="1"/>
  <c r="L36" i="1" s="1"/>
  <c r="M36" i="1" s="1"/>
  <c r="G35" i="1"/>
  <c r="L35" i="1" s="1"/>
  <c r="M35" i="1" s="1"/>
  <c r="G34" i="1"/>
  <c r="L34" i="1" s="1"/>
  <c r="M34" i="1" s="1"/>
  <c r="G33" i="1"/>
  <c r="L33" i="1" s="1"/>
  <c r="M33" i="1" s="1"/>
  <c r="G32" i="1"/>
  <c r="L32" i="1" s="1"/>
  <c r="M32" i="1" s="1"/>
  <c r="G31" i="1"/>
  <c r="L31" i="1" s="1"/>
  <c r="M31" i="1" s="1"/>
  <c r="G30" i="1"/>
  <c r="L30" i="1" s="1"/>
  <c r="M30" i="1" s="1"/>
  <c r="G29" i="1"/>
  <c r="L29" i="1" s="1"/>
  <c r="M29" i="1" s="1"/>
  <c r="G28" i="1"/>
  <c r="L28" i="1" s="1"/>
  <c r="M28" i="1" s="1"/>
  <c r="G27" i="1"/>
  <c r="L27" i="1" s="1"/>
  <c r="M27" i="1" s="1"/>
  <c r="G26" i="1"/>
  <c r="L26" i="1" s="1"/>
  <c r="M26" i="1" s="1"/>
  <c r="G25" i="1"/>
  <c r="L25" i="1" s="1"/>
  <c r="M25" i="1" s="1"/>
  <c r="G24" i="1"/>
  <c r="L24" i="1" s="1"/>
  <c r="M24" i="1" s="1"/>
  <c r="G23" i="1"/>
  <c r="L23" i="1" s="1"/>
  <c r="M23" i="1" s="1"/>
  <c r="G22" i="1"/>
  <c r="L22" i="1" s="1"/>
  <c r="M22" i="1" s="1"/>
  <c r="G21" i="1"/>
  <c r="L21" i="1" s="1"/>
  <c r="M21" i="1" s="1"/>
  <c r="G20" i="1"/>
  <c r="L20" i="1" s="1"/>
  <c r="M20" i="1" s="1"/>
  <c r="G19" i="1"/>
  <c r="L19" i="1" s="1"/>
  <c r="M19" i="1" s="1"/>
  <c r="G18" i="1"/>
  <c r="L18" i="1" s="1"/>
  <c r="M18" i="1" s="1"/>
  <c r="G17" i="1"/>
  <c r="L17" i="1" s="1"/>
  <c r="M17" i="1" s="1"/>
  <c r="G16" i="1"/>
  <c r="L16" i="1" s="1"/>
  <c r="M16" i="1" s="1"/>
  <c r="G15" i="1"/>
  <c r="L15" i="1" s="1"/>
  <c r="M15" i="1" s="1"/>
  <c r="G14" i="1"/>
  <c r="L14" i="1" s="1"/>
  <c r="M14" i="1" s="1"/>
  <c r="G13" i="1"/>
  <c r="L13" i="1" s="1"/>
  <c r="M13" i="1" s="1"/>
  <c r="G12" i="1"/>
  <c r="L12" i="1" s="1"/>
  <c r="M12" i="1" s="1"/>
  <c r="G11" i="1"/>
  <c r="L11" i="1" s="1"/>
  <c r="M11" i="1" s="1"/>
  <c r="G10" i="1"/>
  <c r="L10" i="1" s="1"/>
  <c r="M10" i="1" s="1"/>
  <c r="G9" i="1"/>
  <c r="L9" i="1" s="1"/>
  <c r="M9" i="1" s="1"/>
  <c r="G8" i="1"/>
  <c r="L8" i="1" s="1"/>
  <c r="M8" i="1" s="1"/>
  <c r="G7" i="1"/>
  <c r="L7" i="1" s="1"/>
  <c r="M7" i="1" s="1"/>
  <c r="G6" i="1"/>
  <c r="L6" i="1" s="1"/>
  <c r="M6" i="1" s="1"/>
</calcChain>
</file>

<file path=xl/sharedStrings.xml><?xml version="1.0" encoding="utf-8"?>
<sst xmlns="http://schemas.openxmlformats.org/spreadsheetml/2006/main" count="1128" uniqueCount="267">
  <si>
    <t>Торговая марка</t>
  </si>
  <si>
    <t>Наименование</t>
  </si>
  <si>
    <t>Типоразмер</t>
  </si>
  <si>
    <t>Код</t>
  </si>
  <si>
    <t>Цена</t>
  </si>
  <si>
    <t>Цена со скидкой</t>
  </si>
  <si>
    <t>Валюта</t>
  </si>
  <si>
    <t>Ед. измерения</t>
  </si>
  <si>
    <t>В коробке</t>
  </si>
  <si>
    <t>Ваша скидка, %</t>
  </si>
  <si>
    <t xml:space="preserve">   Введите значение вашей скидки в выделенное поле, чтобы увидеть Ваши персональные цены.</t>
  </si>
  <si>
    <t>Категория товара</t>
  </si>
  <si>
    <t>POLYTRONPROKAN</t>
  </si>
  <si>
    <t>Polytron ProKan Труба с муфтой SN8</t>
  </si>
  <si>
    <t>ID 150x6000</t>
  </si>
  <si>
    <t>PPK 00 0150 06</t>
  </si>
  <si>
    <t>Обычная</t>
  </si>
  <si>
    <t>RUR</t>
  </si>
  <si>
    <t>шт</t>
  </si>
  <si>
    <t>ID 200x6000</t>
  </si>
  <si>
    <t>PPK 00 0200 06</t>
  </si>
  <si>
    <t>ID 250x6000</t>
  </si>
  <si>
    <t>PPK 00 0250 06</t>
  </si>
  <si>
    <t>ID 300x6000</t>
  </si>
  <si>
    <t>PPK 00 0300 06</t>
  </si>
  <si>
    <t>ID 400x6000</t>
  </si>
  <si>
    <t>PPK 00 0400 06</t>
  </si>
  <si>
    <t>Polytron ProKan Труба с интегрированной муфтой SN8</t>
  </si>
  <si>
    <t>ID 500x6000</t>
  </si>
  <si>
    <t>PPK 00 0500 06</t>
  </si>
  <si>
    <t>ID 600x6000</t>
  </si>
  <si>
    <t>PPK 00 0600 06</t>
  </si>
  <si>
    <t>ID 800x6000</t>
  </si>
  <si>
    <t>PPK 00 0800 06</t>
  </si>
  <si>
    <t>ID 1000x6000</t>
  </si>
  <si>
    <t>PPK 00 1000 06</t>
  </si>
  <si>
    <t>ID  150x3000</t>
  </si>
  <si>
    <t>PPK 00 0150 03</t>
  </si>
  <si>
    <t xml:space="preserve">Заказная позиция </t>
  </si>
  <si>
    <t>ID  200x3000</t>
  </si>
  <si>
    <t>PPK 00 0200 03</t>
  </si>
  <si>
    <t>ID  250x3000</t>
  </si>
  <si>
    <t>PPK 00 0250 03</t>
  </si>
  <si>
    <t>ID  300x3000</t>
  </si>
  <si>
    <t>PPK 00 0300 03</t>
  </si>
  <si>
    <t>ID  400x3000</t>
  </si>
  <si>
    <t>PPK 00 0400 03</t>
  </si>
  <si>
    <t>ID  500x3000</t>
  </si>
  <si>
    <t>PPK 00 0500 03</t>
  </si>
  <si>
    <t>ID  600x3000</t>
  </si>
  <si>
    <t>PPK 00 0600 03</t>
  </si>
  <si>
    <t>ID  800x3000</t>
  </si>
  <si>
    <t>PPK 00 0800 03</t>
  </si>
  <si>
    <t>ID 1000x3000</t>
  </si>
  <si>
    <t>PPK 00 1000 03</t>
  </si>
  <si>
    <t>Polytron ProKan Труба с муфтой SN10</t>
  </si>
  <si>
    <t>PPK 10 0150 06</t>
  </si>
  <si>
    <t>PPK 10 0200 06</t>
  </si>
  <si>
    <t>PPK 10 0250 06</t>
  </si>
  <si>
    <t>PPK 10 0300 06</t>
  </si>
  <si>
    <t>PPK 10 0400 06</t>
  </si>
  <si>
    <t>Polytron ProKan Труба с интегрированной муфтой SN10</t>
  </si>
  <si>
    <t>PPK 10 0500 06</t>
  </si>
  <si>
    <t>PPK 10 0600 06</t>
  </si>
  <si>
    <t>PPK 10 0800 06</t>
  </si>
  <si>
    <t>PPK 10 1000 06</t>
  </si>
  <si>
    <t>Polytron ProKan Труба с муфтой SN16</t>
  </si>
  <si>
    <t>PPK 16 0150 06</t>
  </si>
  <si>
    <t>PPK 16 0200 06</t>
  </si>
  <si>
    <t>PPK 16 0250 06</t>
  </si>
  <si>
    <t>PPK 16 0300 06</t>
  </si>
  <si>
    <t>PPK 16 0400 06</t>
  </si>
  <si>
    <t>Polytron ProKan Труба с интегрированной муфтой SN16</t>
  </si>
  <si>
    <t>PPK 16 0500 06</t>
  </si>
  <si>
    <t>PPK 16 0600 06</t>
  </si>
  <si>
    <t>PPK 16 0800 06</t>
  </si>
  <si>
    <t>PPK 16 1000 06</t>
  </si>
  <si>
    <t>PPK 16 0200 03</t>
  </si>
  <si>
    <t>PPK 16 0250 03</t>
  </si>
  <si>
    <t>PPK 16 0300 03</t>
  </si>
  <si>
    <t>PPK 16 0400 03</t>
  </si>
  <si>
    <t>PPK 16 0500 03</t>
  </si>
  <si>
    <t>PPK 16 0600 03</t>
  </si>
  <si>
    <t>PPK 16 0800 03</t>
  </si>
  <si>
    <t>PPK 16 1000 03</t>
  </si>
  <si>
    <t>Polytron Муфта ProKan</t>
  </si>
  <si>
    <t>ID  150</t>
  </si>
  <si>
    <t>PPK 10 0150</t>
  </si>
  <si>
    <t>ID  200</t>
  </si>
  <si>
    <t>PPK 10 0200</t>
  </si>
  <si>
    <t>ID  250</t>
  </si>
  <si>
    <t>PPK 10 0250</t>
  </si>
  <si>
    <t>ID  300</t>
  </si>
  <si>
    <t>PPK 10 0300</t>
  </si>
  <si>
    <t>ID  400</t>
  </si>
  <si>
    <t>PPK 10 0400</t>
  </si>
  <si>
    <t>Polytron Укороченный переход с буртом для бетонных колодцев</t>
  </si>
  <si>
    <t>PPK 15 0150</t>
  </si>
  <si>
    <t>PPK 15 0200</t>
  </si>
  <si>
    <t>PPK 15 0250</t>
  </si>
  <si>
    <t>PPK 15 0300</t>
  </si>
  <si>
    <t>PPK 15 0400</t>
  </si>
  <si>
    <t>Polytron ProKan Переход для бетонных колодцев</t>
  </si>
  <si>
    <t>PPK 35 0150</t>
  </si>
  <si>
    <t>PPK 35 0200</t>
  </si>
  <si>
    <t>PPK 35 0250</t>
  </si>
  <si>
    <t>PPK 35 0300</t>
  </si>
  <si>
    <t>PPK 35 0400</t>
  </si>
  <si>
    <t>ID 500</t>
  </si>
  <si>
    <t>PPK 35 0500</t>
  </si>
  <si>
    <t>ID 600</t>
  </si>
  <si>
    <t>PPK 35 0600</t>
  </si>
  <si>
    <t>Отвод Polytron ProKan SN 8</t>
  </si>
  <si>
    <t>ID  150x15</t>
  </si>
  <si>
    <t>PPK 23 0150 15</t>
  </si>
  <si>
    <t>ID  150x30</t>
  </si>
  <si>
    <t>PPK 23 0150 30</t>
  </si>
  <si>
    <t>ID  150x45</t>
  </si>
  <si>
    <t>PPK 23 0150 45</t>
  </si>
  <si>
    <t>ID  150x60</t>
  </si>
  <si>
    <t>PPK 23 0150 60</t>
  </si>
  <si>
    <t>ID  150x90</t>
  </si>
  <si>
    <t>PPK 23 0150 90</t>
  </si>
  <si>
    <t>ID  200x15</t>
  </si>
  <si>
    <t>PPK 23 0200 15</t>
  </si>
  <si>
    <t>ID  200x30</t>
  </si>
  <si>
    <t>PPK 23 0200 30</t>
  </si>
  <si>
    <t>ID  200x45</t>
  </si>
  <si>
    <t>PPK 23 0200 45</t>
  </si>
  <si>
    <t>ID  200x60</t>
  </si>
  <si>
    <t>PPK 23 0200 60</t>
  </si>
  <si>
    <t>ID  200x90</t>
  </si>
  <si>
    <t>PPK 23 0200 90</t>
  </si>
  <si>
    <t>ID  250x15</t>
  </si>
  <si>
    <t>PPK 23 0250 15</t>
  </si>
  <si>
    <t>ID  250x30</t>
  </si>
  <si>
    <t>PPK 23 0250 30</t>
  </si>
  <si>
    <t>ID  250x45</t>
  </si>
  <si>
    <t>PPK 23 0250 45</t>
  </si>
  <si>
    <t>ID  250x60</t>
  </si>
  <si>
    <t>PPK 23 0250 60</t>
  </si>
  <si>
    <t>ID  250x90</t>
  </si>
  <si>
    <t>PPK 23 0250 90</t>
  </si>
  <si>
    <t>ID  300x15</t>
  </si>
  <si>
    <t>PPK 23 0300 15</t>
  </si>
  <si>
    <t>ID  300x30</t>
  </si>
  <si>
    <t>PPK 23 0300 30</t>
  </si>
  <si>
    <t>ID  300x45</t>
  </si>
  <si>
    <t>PPK 23 0300 45</t>
  </si>
  <si>
    <t>ID  300x60</t>
  </si>
  <si>
    <t>PPK 23 0300 60</t>
  </si>
  <si>
    <t>ID  300x90</t>
  </si>
  <si>
    <t>PPK 23 0300 90</t>
  </si>
  <si>
    <t>Отвод Polytron ProKan SN 16</t>
  </si>
  <si>
    <t>PPK 26 0200 15</t>
  </si>
  <si>
    <t>PPK 26 0200 30</t>
  </si>
  <si>
    <t>PPK 26 0200 45</t>
  </si>
  <si>
    <t>PPK 26 0200 60</t>
  </si>
  <si>
    <t>PPK 26 0200 90</t>
  </si>
  <si>
    <t>PPK 26 0250 15</t>
  </si>
  <si>
    <t>PPK 26 0250 30</t>
  </si>
  <si>
    <t>PPK 26 0250 45</t>
  </si>
  <si>
    <t>PPK 26 0250 60</t>
  </si>
  <si>
    <t>PPK 26 0250 90</t>
  </si>
  <si>
    <t>PPK 26 0300 15</t>
  </si>
  <si>
    <t>PPK 26 0300 30</t>
  </si>
  <si>
    <t>PPK 26 0300 45</t>
  </si>
  <si>
    <t>PPK 26 0300 60</t>
  </si>
  <si>
    <t>PPK 26 0300 90</t>
  </si>
  <si>
    <t>Крестовина Polytron Prokan SN 8</t>
  </si>
  <si>
    <t>PPK 60 0150 00</t>
  </si>
  <si>
    <t>PPK 60 0200 00</t>
  </si>
  <si>
    <t>PPK 60 0250 00</t>
  </si>
  <si>
    <t>PPK 60 0300 00</t>
  </si>
  <si>
    <t>Крестовина Polytron Prokan SN 16</t>
  </si>
  <si>
    <t>PPK 66 0200 00</t>
  </si>
  <si>
    <t>PPK 66 0250 00</t>
  </si>
  <si>
    <t>PPK 66 0300 00</t>
  </si>
  <si>
    <t>Тройник Polytron ProKan SN 8</t>
  </si>
  <si>
    <t>PPK 43 0150 45</t>
  </si>
  <si>
    <t>PPK 43 0150 90</t>
  </si>
  <si>
    <t>PPK 43 0200 45</t>
  </si>
  <si>
    <t>PPK 43 0200 90</t>
  </si>
  <si>
    <t>PPK 43 0250 45</t>
  </si>
  <si>
    <t>PPK 43 0250 90</t>
  </si>
  <si>
    <t>PPK 43 0300 90</t>
  </si>
  <si>
    <t>Тройник Polytron ProKan SN 16</t>
  </si>
  <si>
    <t>PPK 46 0200 45</t>
  </si>
  <si>
    <t>PPK 46 0200 90</t>
  </si>
  <si>
    <t>PPK 46 0250 45</t>
  </si>
  <si>
    <t>PPK 46 0250 90</t>
  </si>
  <si>
    <t>PPK 46 0300 90</t>
  </si>
  <si>
    <t>Заглушка на гладкий конец Polytron ProKan SN 8</t>
  </si>
  <si>
    <t>ID 150</t>
  </si>
  <si>
    <t>PKN.634.0150</t>
  </si>
  <si>
    <t>ID 200</t>
  </si>
  <si>
    <t>PKN.634.0200</t>
  </si>
  <si>
    <t>ID 250</t>
  </si>
  <si>
    <t>PKN.634.0250</t>
  </si>
  <si>
    <t>ID 300</t>
  </si>
  <si>
    <t>PKN.634.0300</t>
  </si>
  <si>
    <t>ID 400</t>
  </si>
  <si>
    <t>PKN.634.0400</t>
  </si>
  <si>
    <t>PKN.634.0500</t>
  </si>
  <si>
    <t>PKN.634.0600</t>
  </si>
  <si>
    <t>Заглушка в раструб Polytron ProKan SN 8</t>
  </si>
  <si>
    <t>PKN.664.0150</t>
  </si>
  <si>
    <t>PKN.664.0200</t>
  </si>
  <si>
    <t>PKN.664.0250</t>
  </si>
  <si>
    <t>PKN.664.0300</t>
  </si>
  <si>
    <t>PKN.664.0400</t>
  </si>
  <si>
    <t>Переход эксцентрический Polytron ProKan 300x150</t>
  </si>
  <si>
    <t>ID 300x150</t>
  </si>
  <si>
    <t>PKN.654.300150</t>
  </si>
  <si>
    <t>Переход эксцентрический Polytron ProKan 300x200</t>
  </si>
  <si>
    <t>ID 300x200</t>
  </si>
  <si>
    <t>PKN.654.300200</t>
  </si>
  <si>
    <t>Переход эксцентрический Polytron ProKan 400x150</t>
  </si>
  <si>
    <t>ID 400x150</t>
  </si>
  <si>
    <t>PKN.654.400150</t>
  </si>
  <si>
    <t>Переход редукционный Polytron ProKan</t>
  </si>
  <si>
    <t>ID 200x250</t>
  </si>
  <si>
    <t>PKN.656.200250</t>
  </si>
  <si>
    <t>ID 250x300</t>
  </si>
  <si>
    <t>PKN.656.250300</t>
  </si>
  <si>
    <t>ID 300x400</t>
  </si>
  <si>
    <t>PKN.656.300400</t>
  </si>
  <si>
    <t>Переход на гладкую канализацию эксцентрический Polytron ProKan 250x160</t>
  </si>
  <si>
    <t>ID 250x160</t>
  </si>
  <si>
    <t>PKN.657.250160</t>
  </si>
  <si>
    <t>Переход на гладкую канализацию эксцентрический Polytron ProKan 300x200</t>
  </si>
  <si>
    <t>PKN.657.300200</t>
  </si>
  <si>
    <t>OD 110x6000</t>
  </si>
  <si>
    <t>PPK 00 0110 06</t>
  </si>
  <si>
    <t>OD 160x6000</t>
  </si>
  <si>
    <t>PPK 00 0160 06</t>
  </si>
  <si>
    <t>OD 200x6000</t>
  </si>
  <si>
    <t>PPK 00 0199 06</t>
  </si>
  <si>
    <t>OD 250x6000</t>
  </si>
  <si>
    <t>PPK 00 0249 06</t>
  </si>
  <si>
    <t>OD 315x6000</t>
  </si>
  <si>
    <t>PPK 00 0315 06</t>
  </si>
  <si>
    <t>OD 400x6000</t>
  </si>
  <si>
    <t>PPK 00 0399 06</t>
  </si>
  <si>
    <t>OD 500x6000</t>
  </si>
  <si>
    <t>PPK 00 0499 06</t>
  </si>
  <si>
    <t>OD 630x6000</t>
  </si>
  <si>
    <t>PPK 00 0630 06</t>
  </si>
  <si>
    <t>PPK 10 0110 06</t>
  </si>
  <si>
    <t>PPK 10 0160 06</t>
  </si>
  <si>
    <t>PPK 10 0199 06</t>
  </si>
  <si>
    <t>PPK 10 0249 06</t>
  </si>
  <si>
    <t>PPK 10 0315 06</t>
  </si>
  <si>
    <t>PPK 10 0399 06</t>
  </si>
  <si>
    <t>PPK 10 0499 06</t>
  </si>
  <si>
    <t>PPK 10 0630 06</t>
  </si>
  <si>
    <t>PPK 16 0110 06</t>
  </si>
  <si>
    <t>PPK 16 0160 06</t>
  </si>
  <si>
    <t>PPK 16 0199 06</t>
  </si>
  <si>
    <t>PPK 16 0249 06</t>
  </si>
  <si>
    <t>PPK 16 0315 06</t>
  </si>
  <si>
    <t>PPK 16 0399 06</t>
  </si>
  <si>
    <t>PPK 16 0499 06</t>
  </si>
  <si>
    <t>PPK 16 0630 06</t>
  </si>
  <si>
    <t>С НДС</t>
  </si>
  <si>
    <t>Без НДС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</si>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</sst>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\ &quot;₽&quot;_-;\-* #,##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49" fontId="0" fillId="2" borderId="0" xfId="0" applyNumberFormat="1" applyFill="1"/>
    <xf numFmtId="164" fontId="0" fillId="2" borderId="0" xfId="0" applyNumberFormat="1" applyFill="1"/>
    <xf numFmtId="0" fontId="2" fillId="2" borderId="0" xfId="0" applyFont="1" applyFill="1"/>
    <xf numFmtId="0" fontId="1" fillId="2" borderId="1" xfId="0" applyFont="1" applyFill="1" applyBorder="1" applyAlignment="1">
      <alignment horizontal="left"/>
    </xf>
    <xf numFmtId="49" fontId="2" fillId="2" borderId="0" xfId="0" applyNumberFormat="1" applyFont="1" applyFill="1"/>
    <xf numFmtId="0" fontId="0" fillId="2" borderId="0" xfId="0" applyFont="1" applyFill="1"/>
    <xf numFmtId="0" fontId="0" fillId="2" borderId="0" xfId="0" applyFill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left"/>
    </xf>
    <xf numFmtId="0" fontId="0" fillId="0" borderId="1" xfId="0" applyFont="1" applyFill="1" applyBorder="1"/>
    <xf numFmtId="49" fontId="0" fillId="0" borderId="1" xfId="0" applyNumberFormat="1" applyFont="1" applyFill="1" applyBorder="1"/>
    <xf numFmtId="49" fontId="0" fillId="0" borderId="1" xfId="0" applyNumberFormat="1" applyFill="1" applyBorder="1"/>
    <xf numFmtId="164" fontId="0" fillId="0" borderId="1" xfId="0" applyNumberFormat="1" applyFont="1" applyFill="1" applyBorder="1"/>
    <xf numFmtId="0" fontId="0" fillId="0" borderId="1" xfId="0" applyFont="1" applyFill="1" applyBorder="1" applyAlignment="1">
      <alignment horizontal="left"/>
    </xf>
    <xf numFmtId="165" fontId="0" fillId="2" borderId="0" xfId="1" applyNumberFormat="1" applyFont="1" applyFill="1"/>
    <xf numFmtId="165" fontId="0" fillId="2" borderId="0" xfId="0" applyNumberFormat="1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aqua.pr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676275</xdr:colOff>
      <xdr:row>1</xdr:row>
      <xdr:rowOff>895350</xdr:rowOff>
    </xdr:to>
    <xdr:pic>
      <xdr:nvPicPr>
        <xdr:cNvPr id="1040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584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64"/>
  <sheetViews>
    <sheetView tabSelected="1" workbookViewId="0">
      <pane ySplit="5" topLeftCell="A6" activePane="bottomLeft" state="frozen"/>
      <selection pane="bottomLeft" activeCell="J29" sqref="J29"/>
    </sheetView>
  </sheetViews>
  <sheetFormatPr defaultRowHeight="15" x14ac:dyDescent="0.25"/>
  <cols>
    <col min="1" max="1" width="18.85546875" style="1" customWidth="1"/>
    <col min="2" max="2" width="58.7109375" style="1" customWidth="1"/>
    <col min="3" max="3" width="14.5703125" style="2" customWidth="1"/>
    <col min="4" max="5" width="15.42578125" style="2" customWidth="1"/>
    <col min="6" max="6" width="17.7109375" style="3" customWidth="1"/>
    <col min="7" max="7" width="19" style="3" customWidth="1"/>
    <col min="8" max="8" width="10.5703125" style="1" customWidth="1"/>
    <col min="9" max="9" width="16.85546875" style="1" customWidth="1"/>
    <col min="10" max="10" width="13.7109375" style="8" customWidth="1"/>
    <col min="11" max="11" width="7.42578125" style="1" customWidth="1"/>
    <col min="12" max="12" width="12.7109375" style="1" customWidth="1"/>
    <col min="13" max="13" width="11.85546875" style="1" bestFit="1" customWidth="1"/>
    <col min="14" max="16384" width="9.140625" style="1"/>
  </cols>
  <sheetData>
    <row r="2" spans="1:13" ht="73.5" customHeight="1" x14ac:dyDescent="0.25"/>
    <row r="3" spans="1:13" x14ac:dyDescent="0.25">
      <c r="A3" s="4" t="s">
        <v>9</v>
      </c>
      <c r="B3" s="5">
        <v>0</v>
      </c>
      <c r="C3" s="6" t="s">
        <v>10</v>
      </c>
      <c r="D3" s="6"/>
      <c r="E3" s="6"/>
    </row>
    <row r="4" spans="1:13" ht="15" customHeight="1" x14ac:dyDescent="0.25"/>
    <row r="5" spans="1:13" s="7" customFormat="1" x14ac:dyDescent="0.25">
      <c r="A5" s="11" t="s">
        <v>0</v>
      </c>
      <c r="B5" s="11" t="s">
        <v>1</v>
      </c>
      <c r="C5" s="12" t="s">
        <v>2</v>
      </c>
      <c r="D5" s="12" t="s">
        <v>3</v>
      </c>
      <c r="E5" s="13" t="s">
        <v>11</v>
      </c>
      <c r="F5" s="14" t="s">
        <v>4</v>
      </c>
      <c r="G5" s="14" t="s">
        <v>5</v>
      </c>
      <c r="H5" s="11" t="s">
        <v>6</v>
      </c>
      <c r="I5" s="11" t="s">
        <v>7</v>
      </c>
      <c r="J5" s="15" t="s">
        <v>8</v>
      </c>
      <c r="K5" s="19" t="s">
        <v>266</v>
      </c>
      <c r="L5" s="18" t="s">
        <v>264</v>
      </c>
      <c r="M5" s="18" t="s">
        <v>265</v>
      </c>
    </row>
    <row r="6" spans="1:13" s="7" customFormat="1" x14ac:dyDescent="0.25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>
        <v>7379.46</v>
      </c>
      <c r="G6" s="9">
        <f>IF(E6&lt;&gt;"Распродажа",F6*(1-$B$3/100),F6)</f>
        <v>7379.46</v>
      </c>
      <c r="H6" s="9" t="s">
        <v>17</v>
      </c>
      <c r="I6" s="9" t="s">
        <v>18</v>
      </c>
      <c r="J6" s="10">
        <v>1</v>
      </c>
      <c r="L6" s="16">
        <f t="shared" ref="L6:L32" si="0">G6*K6</f>
        <v>0</v>
      </c>
      <c r="M6" s="17">
        <f t="shared" ref="M6:M32" si="1">L6*0.8</f>
        <v>0</v>
      </c>
    </row>
    <row r="7" spans="1:13" s="7" customFormat="1" x14ac:dyDescent="0.25">
      <c r="A7" s="9" t="s">
        <v>12</v>
      </c>
      <c r="B7" s="9" t="s">
        <v>13</v>
      </c>
      <c r="C7" s="9" t="s">
        <v>19</v>
      </c>
      <c r="D7" s="9" t="s">
        <v>20</v>
      </c>
      <c r="E7" s="9" t="s">
        <v>16</v>
      </c>
      <c r="F7" s="9">
        <v>12193.960000000001</v>
      </c>
      <c r="G7" s="9">
        <f t="shared" ref="G7:G70" si="2">IF(E7&lt;&gt;"Распродажа",F7*(1-$B$3/100),F7)</f>
        <v>12193.960000000001</v>
      </c>
      <c r="H7" s="9" t="s">
        <v>17</v>
      </c>
      <c r="I7" s="9" t="s">
        <v>18</v>
      </c>
      <c r="J7" s="10">
        <v>1</v>
      </c>
      <c r="L7" s="16">
        <f t="shared" si="0"/>
        <v>0</v>
      </c>
      <c r="M7" s="17">
        <f t="shared" si="1"/>
        <v>0</v>
      </c>
    </row>
    <row r="8" spans="1:13" s="7" customFormat="1" x14ac:dyDescent="0.25">
      <c r="A8" s="9" t="s">
        <v>12</v>
      </c>
      <c r="B8" s="9" t="s">
        <v>13</v>
      </c>
      <c r="C8" s="9" t="s">
        <v>21</v>
      </c>
      <c r="D8" s="9" t="s">
        <v>22</v>
      </c>
      <c r="E8" s="9" t="s">
        <v>16</v>
      </c>
      <c r="F8" s="9">
        <v>17856.47</v>
      </c>
      <c r="G8" s="9">
        <f t="shared" si="2"/>
        <v>17856.47</v>
      </c>
      <c r="H8" s="9" t="s">
        <v>17</v>
      </c>
      <c r="I8" s="9" t="s">
        <v>18</v>
      </c>
      <c r="J8" s="10">
        <v>1</v>
      </c>
      <c r="L8" s="16">
        <f t="shared" si="0"/>
        <v>0</v>
      </c>
      <c r="M8" s="17">
        <f t="shared" si="1"/>
        <v>0</v>
      </c>
    </row>
    <row r="9" spans="1:13" s="7" customFormat="1" x14ac:dyDescent="0.25">
      <c r="A9" s="9" t="s">
        <v>12</v>
      </c>
      <c r="B9" s="9" t="s">
        <v>13</v>
      </c>
      <c r="C9" s="9" t="s">
        <v>23</v>
      </c>
      <c r="D9" s="9" t="s">
        <v>24</v>
      </c>
      <c r="E9" s="9" t="s">
        <v>16</v>
      </c>
      <c r="F9" s="9">
        <v>25461.170000000002</v>
      </c>
      <c r="G9" s="9">
        <f t="shared" si="2"/>
        <v>25461.170000000002</v>
      </c>
      <c r="H9" s="9" t="s">
        <v>17</v>
      </c>
      <c r="I9" s="9" t="s">
        <v>18</v>
      </c>
      <c r="J9" s="10">
        <v>1</v>
      </c>
      <c r="L9" s="16">
        <f t="shared" si="0"/>
        <v>0</v>
      </c>
      <c r="M9" s="17">
        <f t="shared" si="1"/>
        <v>0</v>
      </c>
    </row>
    <row r="10" spans="1:13" s="7" customFormat="1" x14ac:dyDescent="0.25">
      <c r="A10" s="9" t="s">
        <v>12</v>
      </c>
      <c r="B10" s="9" t="s">
        <v>13</v>
      </c>
      <c r="C10" s="9" t="s">
        <v>25</v>
      </c>
      <c r="D10" s="9" t="s">
        <v>26</v>
      </c>
      <c r="E10" s="9" t="s">
        <v>16</v>
      </c>
      <c r="F10" s="9">
        <v>45304.56</v>
      </c>
      <c r="G10" s="9">
        <f t="shared" si="2"/>
        <v>45304.56</v>
      </c>
      <c r="H10" s="9" t="s">
        <v>17</v>
      </c>
      <c r="I10" s="9" t="s">
        <v>18</v>
      </c>
      <c r="J10" s="10">
        <v>1</v>
      </c>
      <c r="L10" s="16">
        <f t="shared" si="0"/>
        <v>0</v>
      </c>
      <c r="M10" s="17">
        <f t="shared" si="1"/>
        <v>0</v>
      </c>
    </row>
    <row r="11" spans="1:13" s="7" customFormat="1" x14ac:dyDescent="0.25">
      <c r="A11" s="9" t="s">
        <v>12</v>
      </c>
      <c r="B11" s="9" t="s">
        <v>27</v>
      </c>
      <c r="C11" s="9" t="s">
        <v>28</v>
      </c>
      <c r="D11" s="9" t="s">
        <v>29</v>
      </c>
      <c r="E11" s="9" t="s">
        <v>16</v>
      </c>
      <c r="F11" s="9">
        <v>67547.62</v>
      </c>
      <c r="G11" s="9">
        <f t="shared" si="2"/>
        <v>67547.62</v>
      </c>
      <c r="H11" s="9" t="s">
        <v>17</v>
      </c>
      <c r="I11" s="9" t="s">
        <v>18</v>
      </c>
      <c r="J11" s="10">
        <v>1</v>
      </c>
      <c r="L11" s="16">
        <f t="shared" si="0"/>
        <v>0</v>
      </c>
      <c r="M11" s="17">
        <f t="shared" si="1"/>
        <v>0</v>
      </c>
    </row>
    <row r="12" spans="1:13" s="7" customFormat="1" x14ac:dyDescent="0.25">
      <c r="A12" s="9" t="s">
        <v>12</v>
      </c>
      <c r="B12" s="9" t="s">
        <v>27</v>
      </c>
      <c r="C12" s="9" t="s">
        <v>30</v>
      </c>
      <c r="D12" s="9" t="s">
        <v>31</v>
      </c>
      <c r="E12" s="9" t="s">
        <v>16</v>
      </c>
      <c r="F12" s="9">
        <v>94929.76</v>
      </c>
      <c r="G12" s="9">
        <f t="shared" si="2"/>
        <v>94929.76</v>
      </c>
      <c r="H12" s="9" t="s">
        <v>17</v>
      </c>
      <c r="I12" s="9" t="s">
        <v>18</v>
      </c>
      <c r="J12" s="10">
        <v>1</v>
      </c>
      <c r="L12" s="16">
        <f t="shared" si="0"/>
        <v>0</v>
      </c>
      <c r="M12" s="17">
        <f t="shared" si="1"/>
        <v>0</v>
      </c>
    </row>
    <row r="13" spans="1:13" s="7" customFormat="1" x14ac:dyDescent="0.25">
      <c r="A13" s="9" t="s">
        <v>12</v>
      </c>
      <c r="B13" s="9" t="s">
        <v>27</v>
      </c>
      <c r="C13" s="9" t="s">
        <v>32</v>
      </c>
      <c r="D13" s="9" t="s">
        <v>33</v>
      </c>
      <c r="E13" s="9" t="s">
        <v>16</v>
      </c>
      <c r="F13" s="9">
        <v>187021.42</v>
      </c>
      <c r="G13" s="9">
        <f t="shared" si="2"/>
        <v>187021.42</v>
      </c>
      <c r="H13" s="9" t="s">
        <v>17</v>
      </c>
      <c r="I13" s="9" t="s">
        <v>18</v>
      </c>
      <c r="J13" s="10">
        <v>1</v>
      </c>
      <c r="L13" s="16">
        <f t="shared" si="0"/>
        <v>0</v>
      </c>
      <c r="M13" s="17">
        <f t="shared" si="1"/>
        <v>0</v>
      </c>
    </row>
    <row r="14" spans="1:13" s="7" customFormat="1" x14ac:dyDescent="0.25">
      <c r="A14" s="9" t="s">
        <v>12</v>
      </c>
      <c r="B14" s="9" t="s">
        <v>27</v>
      </c>
      <c r="C14" s="9" t="s">
        <v>34</v>
      </c>
      <c r="D14" s="9" t="s">
        <v>35</v>
      </c>
      <c r="E14" s="9" t="s">
        <v>16</v>
      </c>
      <c r="F14" s="9">
        <v>290446.61</v>
      </c>
      <c r="G14" s="9">
        <f t="shared" si="2"/>
        <v>290446.61</v>
      </c>
      <c r="H14" s="9" t="s">
        <v>17</v>
      </c>
      <c r="I14" s="9" t="s">
        <v>18</v>
      </c>
      <c r="J14" s="10">
        <v>1</v>
      </c>
      <c r="L14" s="16">
        <f t="shared" si="0"/>
        <v>0</v>
      </c>
      <c r="M14" s="17">
        <f t="shared" si="1"/>
        <v>0</v>
      </c>
    </row>
    <row r="15" spans="1:13" s="7" customFormat="1" x14ac:dyDescent="0.25">
      <c r="A15" s="9" t="s">
        <v>12</v>
      </c>
      <c r="B15" s="9" t="s">
        <v>13</v>
      </c>
      <c r="C15" s="9" t="s">
        <v>36</v>
      </c>
      <c r="D15" s="9" t="s">
        <v>37</v>
      </c>
      <c r="E15" s="9" t="s">
        <v>38</v>
      </c>
      <c r="F15" s="9">
        <v>3689.72</v>
      </c>
      <c r="G15" s="9">
        <f t="shared" si="2"/>
        <v>3689.72</v>
      </c>
      <c r="H15" s="9" t="s">
        <v>17</v>
      </c>
      <c r="I15" s="9" t="s">
        <v>18</v>
      </c>
      <c r="J15" s="10">
        <v>1</v>
      </c>
      <c r="L15" s="16">
        <f t="shared" si="0"/>
        <v>0</v>
      </c>
      <c r="M15" s="17">
        <f t="shared" si="1"/>
        <v>0</v>
      </c>
    </row>
    <row r="16" spans="1:13" s="7" customFormat="1" x14ac:dyDescent="0.25">
      <c r="A16" s="9" t="s">
        <v>12</v>
      </c>
      <c r="B16" s="9" t="s">
        <v>13</v>
      </c>
      <c r="C16" s="9" t="s">
        <v>39</v>
      </c>
      <c r="D16" s="9" t="s">
        <v>40</v>
      </c>
      <c r="E16" s="9" t="s">
        <v>38</v>
      </c>
      <c r="F16" s="9">
        <v>6096.98</v>
      </c>
      <c r="G16" s="9">
        <f t="shared" si="2"/>
        <v>6096.98</v>
      </c>
      <c r="H16" s="9" t="s">
        <v>17</v>
      </c>
      <c r="I16" s="9" t="s">
        <v>18</v>
      </c>
      <c r="J16" s="10">
        <v>1</v>
      </c>
      <c r="L16" s="16">
        <f t="shared" si="0"/>
        <v>0</v>
      </c>
      <c r="M16" s="17">
        <f t="shared" si="1"/>
        <v>0</v>
      </c>
    </row>
    <row r="17" spans="1:13" s="7" customFormat="1" x14ac:dyDescent="0.25">
      <c r="A17" s="9" t="s">
        <v>12</v>
      </c>
      <c r="B17" s="9" t="s">
        <v>13</v>
      </c>
      <c r="C17" s="9" t="s">
        <v>41</v>
      </c>
      <c r="D17" s="9" t="s">
        <v>42</v>
      </c>
      <c r="E17" s="9" t="s">
        <v>38</v>
      </c>
      <c r="F17" s="9">
        <v>8928.23</v>
      </c>
      <c r="G17" s="9">
        <f t="shared" si="2"/>
        <v>8928.23</v>
      </c>
      <c r="H17" s="9" t="s">
        <v>17</v>
      </c>
      <c r="I17" s="9" t="s">
        <v>18</v>
      </c>
      <c r="J17" s="10">
        <v>1</v>
      </c>
      <c r="L17" s="16">
        <f t="shared" si="0"/>
        <v>0</v>
      </c>
      <c r="M17" s="17">
        <f t="shared" si="1"/>
        <v>0</v>
      </c>
    </row>
    <row r="18" spans="1:13" s="7" customFormat="1" x14ac:dyDescent="0.25">
      <c r="A18" s="9" t="s">
        <v>12</v>
      </c>
      <c r="B18" s="9" t="s">
        <v>13</v>
      </c>
      <c r="C18" s="9" t="s">
        <v>43</v>
      </c>
      <c r="D18" s="9" t="s">
        <v>44</v>
      </c>
      <c r="E18" s="9" t="s">
        <v>38</v>
      </c>
      <c r="F18" s="9">
        <v>12730.58</v>
      </c>
      <c r="G18" s="9">
        <f t="shared" si="2"/>
        <v>12730.58</v>
      </c>
      <c r="H18" s="9" t="s">
        <v>17</v>
      </c>
      <c r="I18" s="9" t="s">
        <v>18</v>
      </c>
      <c r="J18" s="10">
        <v>1</v>
      </c>
      <c r="L18" s="16">
        <f t="shared" si="0"/>
        <v>0</v>
      </c>
      <c r="M18" s="17">
        <f t="shared" si="1"/>
        <v>0</v>
      </c>
    </row>
    <row r="19" spans="1:13" s="7" customFormat="1" x14ac:dyDescent="0.25">
      <c r="A19" s="9" t="s">
        <v>12</v>
      </c>
      <c r="B19" s="9" t="s">
        <v>13</v>
      </c>
      <c r="C19" s="9" t="s">
        <v>45</v>
      </c>
      <c r="D19" s="9" t="s">
        <v>46</v>
      </c>
      <c r="E19" s="9" t="s">
        <v>38</v>
      </c>
      <c r="F19" s="9">
        <v>22652.28</v>
      </c>
      <c r="G19" s="9">
        <f t="shared" si="2"/>
        <v>22652.28</v>
      </c>
      <c r="H19" s="9" t="s">
        <v>17</v>
      </c>
      <c r="I19" s="9" t="s">
        <v>18</v>
      </c>
      <c r="J19" s="10">
        <v>1</v>
      </c>
      <c r="L19" s="16">
        <f t="shared" si="0"/>
        <v>0</v>
      </c>
      <c r="M19" s="17">
        <f t="shared" si="1"/>
        <v>0</v>
      </c>
    </row>
    <row r="20" spans="1:13" s="7" customFormat="1" x14ac:dyDescent="0.25">
      <c r="A20" s="9" t="s">
        <v>12</v>
      </c>
      <c r="B20" s="9" t="s">
        <v>27</v>
      </c>
      <c r="C20" s="9" t="s">
        <v>47</v>
      </c>
      <c r="D20" s="9" t="s">
        <v>48</v>
      </c>
      <c r="E20" s="9" t="s">
        <v>38</v>
      </c>
      <c r="F20" s="9">
        <v>33773.81</v>
      </c>
      <c r="G20" s="9">
        <f t="shared" si="2"/>
        <v>33773.81</v>
      </c>
      <c r="H20" s="9" t="s">
        <v>17</v>
      </c>
      <c r="I20" s="9" t="s">
        <v>18</v>
      </c>
      <c r="J20" s="10">
        <v>1</v>
      </c>
      <c r="L20" s="16">
        <f t="shared" si="0"/>
        <v>0</v>
      </c>
      <c r="M20" s="17">
        <f t="shared" si="1"/>
        <v>0</v>
      </c>
    </row>
    <row r="21" spans="1:13" s="7" customFormat="1" x14ac:dyDescent="0.25">
      <c r="A21" s="9" t="s">
        <v>12</v>
      </c>
      <c r="B21" s="9" t="s">
        <v>27</v>
      </c>
      <c r="C21" s="9" t="s">
        <v>49</v>
      </c>
      <c r="D21" s="9" t="s">
        <v>50</v>
      </c>
      <c r="E21" s="9" t="s">
        <v>38</v>
      </c>
      <c r="F21" s="9">
        <v>47464.87</v>
      </c>
      <c r="G21" s="9">
        <f t="shared" si="2"/>
        <v>47464.87</v>
      </c>
      <c r="H21" s="9" t="s">
        <v>17</v>
      </c>
      <c r="I21" s="9" t="s">
        <v>18</v>
      </c>
      <c r="J21" s="10">
        <v>1</v>
      </c>
      <c r="L21" s="16">
        <f t="shared" si="0"/>
        <v>0</v>
      </c>
      <c r="M21" s="17">
        <f t="shared" si="1"/>
        <v>0</v>
      </c>
    </row>
    <row r="22" spans="1:13" s="7" customFormat="1" x14ac:dyDescent="0.25">
      <c r="A22" s="9" t="s">
        <v>12</v>
      </c>
      <c r="B22" s="9" t="s">
        <v>27</v>
      </c>
      <c r="C22" s="9" t="s">
        <v>51</v>
      </c>
      <c r="D22" s="9" t="s">
        <v>52</v>
      </c>
      <c r="E22" s="9" t="s">
        <v>38</v>
      </c>
      <c r="F22" s="9">
        <v>93510.709999999992</v>
      </c>
      <c r="G22" s="9">
        <f t="shared" si="2"/>
        <v>93510.709999999992</v>
      </c>
      <c r="H22" s="9" t="s">
        <v>17</v>
      </c>
      <c r="I22" s="9" t="s">
        <v>18</v>
      </c>
      <c r="J22" s="10">
        <v>1</v>
      </c>
      <c r="L22" s="16">
        <f t="shared" si="0"/>
        <v>0</v>
      </c>
      <c r="M22" s="17">
        <f t="shared" si="1"/>
        <v>0</v>
      </c>
    </row>
    <row r="23" spans="1:13" s="7" customFormat="1" x14ac:dyDescent="0.25">
      <c r="A23" s="9" t="s">
        <v>12</v>
      </c>
      <c r="B23" s="9" t="s">
        <v>27</v>
      </c>
      <c r="C23" s="9" t="s">
        <v>53</v>
      </c>
      <c r="D23" s="9" t="s">
        <v>54</v>
      </c>
      <c r="E23" s="9" t="s">
        <v>38</v>
      </c>
      <c r="F23" s="9">
        <v>145223.29999999999</v>
      </c>
      <c r="G23" s="9">
        <f t="shared" si="2"/>
        <v>145223.29999999999</v>
      </c>
      <c r="H23" s="9" t="s">
        <v>17</v>
      </c>
      <c r="I23" s="9" t="s">
        <v>18</v>
      </c>
      <c r="J23" s="10">
        <v>1</v>
      </c>
      <c r="L23" s="16">
        <f t="shared" si="0"/>
        <v>0</v>
      </c>
      <c r="M23" s="17">
        <f t="shared" si="1"/>
        <v>0</v>
      </c>
    </row>
    <row r="24" spans="1:13" s="7" customFormat="1" x14ac:dyDescent="0.25">
      <c r="A24" s="9" t="s">
        <v>12</v>
      </c>
      <c r="B24" s="9" t="s">
        <v>55</v>
      </c>
      <c r="C24" s="9" t="s">
        <v>14</v>
      </c>
      <c r="D24" s="9" t="s">
        <v>56</v>
      </c>
      <c r="E24" s="9" t="s">
        <v>16</v>
      </c>
      <c r="F24" s="9">
        <v>7538.16</v>
      </c>
      <c r="G24" s="9">
        <f t="shared" si="2"/>
        <v>7538.16</v>
      </c>
      <c r="H24" s="9" t="s">
        <v>17</v>
      </c>
      <c r="I24" s="9" t="s">
        <v>18</v>
      </c>
      <c r="J24" s="10">
        <v>1</v>
      </c>
      <c r="L24" s="16">
        <f t="shared" si="0"/>
        <v>0</v>
      </c>
      <c r="M24" s="17">
        <f t="shared" si="1"/>
        <v>0</v>
      </c>
    </row>
    <row r="25" spans="1:13" s="7" customFormat="1" x14ac:dyDescent="0.25">
      <c r="A25" s="9" t="s">
        <v>12</v>
      </c>
      <c r="B25" s="9" t="s">
        <v>55</v>
      </c>
      <c r="C25" s="9" t="s">
        <v>19</v>
      </c>
      <c r="D25" s="9" t="s">
        <v>57</v>
      </c>
      <c r="E25" s="9" t="s">
        <v>16</v>
      </c>
      <c r="F25" s="9">
        <v>12193.960000000001</v>
      </c>
      <c r="G25" s="9">
        <f t="shared" si="2"/>
        <v>12193.960000000001</v>
      </c>
      <c r="H25" s="9" t="s">
        <v>17</v>
      </c>
      <c r="I25" s="9" t="s">
        <v>18</v>
      </c>
      <c r="J25" s="10">
        <v>1</v>
      </c>
      <c r="L25" s="16">
        <f t="shared" si="0"/>
        <v>0</v>
      </c>
      <c r="M25" s="17">
        <f t="shared" si="1"/>
        <v>0</v>
      </c>
    </row>
    <row r="26" spans="1:13" s="7" customFormat="1" x14ac:dyDescent="0.25">
      <c r="A26" s="9" t="s">
        <v>12</v>
      </c>
      <c r="B26" s="9" t="s">
        <v>55</v>
      </c>
      <c r="C26" s="9" t="s">
        <v>21</v>
      </c>
      <c r="D26" s="9" t="s">
        <v>58</v>
      </c>
      <c r="E26" s="9" t="s">
        <v>16</v>
      </c>
      <c r="F26" s="9">
        <v>17856.47</v>
      </c>
      <c r="G26" s="9">
        <f t="shared" si="2"/>
        <v>17856.47</v>
      </c>
      <c r="H26" s="9" t="s">
        <v>17</v>
      </c>
      <c r="I26" s="9" t="s">
        <v>18</v>
      </c>
      <c r="J26" s="10">
        <v>1</v>
      </c>
      <c r="L26" s="16">
        <f t="shared" si="0"/>
        <v>0</v>
      </c>
      <c r="M26" s="17">
        <f t="shared" si="1"/>
        <v>0</v>
      </c>
    </row>
    <row r="27" spans="1:13" s="7" customFormat="1" x14ac:dyDescent="0.25">
      <c r="A27" s="9" t="s">
        <v>12</v>
      </c>
      <c r="B27" s="9" t="s">
        <v>55</v>
      </c>
      <c r="C27" s="9" t="s">
        <v>23</v>
      </c>
      <c r="D27" s="9" t="s">
        <v>59</v>
      </c>
      <c r="E27" s="9" t="s">
        <v>16</v>
      </c>
      <c r="F27" s="9">
        <v>29734.98</v>
      </c>
      <c r="G27" s="9">
        <f t="shared" si="2"/>
        <v>29734.98</v>
      </c>
      <c r="H27" s="9" t="s">
        <v>17</v>
      </c>
      <c r="I27" s="9" t="s">
        <v>18</v>
      </c>
      <c r="J27" s="10">
        <v>1</v>
      </c>
      <c r="L27" s="16">
        <f t="shared" si="0"/>
        <v>0</v>
      </c>
      <c r="M27" s="17">
        <f t="shared" si="1"/>
        <v>0</v>
      </c>
    </row>
    <row r="28" spans="1:13" s="7" customFormat="1" x14ac:dyDescent="0.25">
      <c r="A28" s="9" t="s">
        <v>12</v>
      </c>
      <c r="B28" s="9" t="s">
        <v>55</v>
      </c>
      <c r="C28" s="9" t="s">
        <v>25</v>
      </c>
      <c r="D28" s="9" t="s">
        <v>60</v>
      </c>
      <c r="E28" s="9" t="s">
        <v>16</v>
      </c>
      <c r="F28" s="9">
        <v>50930.15</v>
      </c>
      <c r="G28" s="9">
        <f t="shared" si="2"/>
        <v>50930.15</v>
      </c>
      <c r="H28" s="9" t="s">
        <v>17</v>
      </c>
      <c r="I28" s="9" t="s">
        <v>18</v>
      </c>
      <c r="J28" s="10">
        <v>1</v>
      </c>
      <c r="L28" s="16">
        <f t="shared" si="0"/>
        <v>0</v>
      </c>
      <c r="M28" s="17">
        <f t="shared" si="1"/>
        <v>0</v>
      </c>
    </row>
    <row r="29" spans="1:13" s="7" customFormat="1" x14ac:dyDescent="0.25">
      <c r="A29" s="9" t="s">
        <v>12</v>
      </c>
      <c r="B29" s="9" t="s">
        <v>61</v>
      </c>
      <c r="C29" s="9" t="s">
        <v>28</v>
      </c>
      <c r="D29" s="9" t="s">
        <v>62</v>
      </c>
      <c r="E29" s="9" t="s">
        <v>38</v>
      </c>
      <c r="F29" s="9">
        <v>76760.990000000005</v>
      </c>
      <c r="G29" s="9">
        <f t="shared" si="2"/>
        <v>76760.990000000005</v>
      </c>
      <c r="H29" s="9" t="s">
        <v>17</v>
      </c>
      <c r="I29" s="9" t="s">
        <v>18</v>
      </c>
      <c r="J29" s="10">
        <v>1</v>
      </c>
      <c r="L29" s="16">
        <f t="shared" si="0"/>
        <v>0</v>
      </c>
      <c r="M29" s="17">
        <f t="shared" si="1"/>
        <v>0</v>
      </c>
    </row>
    <row r="30" spans="1:13" s="7" customFormat="1" x14ac:dyDescent="0.25">
      <c r="A30" s="9" t="s">
        <v>12</v>
      </c>
      <c r="B30" s="9" t="s">
        <v>61</v>
      </c>
      <c r="C30" s="9" t="s">
        <v>30</v>
      </c>
      <c r="D30" s="9" t="s">
        <v>63</v>
      </c>
      <c r="E30" s="9" t="s">
        <v>38</v>
      </c>
      <c r="F30" s="9">
        <v>108657.2</v>
      </c>
      <c r="G30" s="9">
        <f t="shared" si="2"/>
        <v>108657.2</v>
      </c>
      <c r="H30" s="9" t="s">
        <v>17</v>
      </c>
      <c r="I30" s="9" t="s">
        <v>18</v>
      </c>
      <c r="J30" s="10">
        <v>1</v>
      </c>
      <c r="L30" s="16">
        <f t="shared" si="0"/>
        <v>0</v>
      </c>
      <c r="M30" s="17">
        <f t="shared" si="1"/>
        <v>0</v>
      </c>
    </row>
    <row r="31" spans="1:13" s="7" customFormat="1" x14ac:dyDescent="0.25">
      <c r="A31" s="9" t="s">
        <v>12</v>
      </c>
      <c r="B31" s="9" t="s">
        <v>61</v>
      </c>
      <c r="C31" s="9" t="s">
        <v>32</v>
      </c>
      <c r="D31" s="9" t="s">
        <v>64</v>
      </c>
      <c r="E31" s="9" t="s">
        <v>38</v>
      </c>
      <c r="F31" s="9">
        <v>214856.78</v>
      </c>
      <c r="G31" s="9">
        <f t="shared" si="2"/>
        <v>214856.78</v>
      </c>
      <c r="H31" s="9" t="s">
        <v>17</v>
      </c>
      <c r="I31" s="9" t="s">
        <v>18</v>
      </c>
      <c r="J31" s="10">
        <v>1</v>
      </c>
      <c r="L31" s="16">
        <f t="shared" si="0"/>
        <v>0</v>
      </c>
      <c r="M31" s="17">
        <f t="shared" si="1"/>
        <v>0</v>
      </c>
    </row>
    <row r="32" spans="1:13" s="7" customFormat="1" x14ac:dyDescent="0.25">
      <c r="A32" s="9" t="s">
        <v>12</v>
      </c>
      <c r="B32" s="9" t="s">
        <v>61</v>
      </c>
      <c r="C32" s="9" t="s">
        <v>34</v>
      </c>
      <c r="D32" s="9" t="s">
        <v>65</v>
      </c>
      <c r="E32" s="9" t="s">
        <v>38</v>
      </c>
      <c r="F32" s="9">
        <v>327209.93</v>
      </c>
      <c r="G32" s="9">
        <f t="shared" si="2"/>
        <v>327209.93</v>
      </c>
      <c r="H32" s="9" t="s">
        <v>17</v>
      </c>
      <c r="I32" s="9" t="s">
        <v>18</v>
      </c>
      <c r="J32" s="10">
        <v>1</v>
      </c>
      <c r="L32" s="16">
        <f t="shared" si="0"/>
        <v>0</v>
      </c>
      <c r="M32" s="17">
        <f t="shared" si="1"/>
        <v>0</v>
      </c>
    </row>
    <row r="33" spans="1:13" s="7" customFormat="1" x14ac:dyDescent="0.25">
      <c r="A33" s="9" t="s">
        <v>12</v>
      </c>
      <c r="B33" s="9" t="s">
        <v>66</v>
      </c>
      <c r="C33" s="9" t="s">
        <v>14</v>
      </c>
      <c r="D33" s="9" t="s">
        <v>67</v>
      </c>
      <c r="E33" s="9" t="s">
        <v>16</v>
      </c>
      <c r="F33" s="9">
        <v>10886.68</v>
      </c>
      <c r="G33" s="9">
        <f t="shared" si="2"/>
        <v>10886.68</v>
      </c>
      <c r="H33" s="9" t="s">
        <v>17</v>
      </c>
      <c r="I33" s="9" t="s">
        <v>18</v>
      </c>
      <c r="J33" s="10">
        <v>1</v>
      </c>
      <c r="L33" s="16">
        <f>G33*K33</f>
        <v>0</v>
      </c>
      <c r="M33" s="17">
        <f>L33*0.8</f>
        <v>0</v>
      </c>
    </row>
    <row r="34" spans="1:13" s="7" customFormat="1" x14ac:dyDescent="0.25">
      <c r="A34" s="9" t="s">
        <v>12</v>
      </c>
      <c r="B34" s="9" t="s">
        <v>66</v>
      </c>
      <c r="C34" s="9" t="s">
        <v>19</v>
      </c>
      <c r="D34" s="9" t="s">
        <v>68</v>
      </c>
      <c r="E34" s="9" t="s">
        <v>16</v>
      </c>
      <c r="F34" s="9">
        <v>16916.599999999999</v>
      </c>
      <c r="G34" s="9">
        <f t="shared" si="2"/>
        <v>16916.599999999999</v>
      </c>
      <c r="H34" s="9" t="s">
        <v>17</v>
      </c>
      <c r="I34" s="9" t="s">
        <v>18</v>
      </c>
      <c r="J34" s="10">
        <v>1</v>
      </c>
      <c r="L34" s="16">
        <f>G34*K34</f>
        <v>0</v>
      </c>
      <c r="M34" s="17">
        <f>L34*0.8</f>
        <v>0</v>
      </c>
    </row>
    <row r="35" spans="1:13" s="7" customFormat="1" x14ac:dyDescent="0.25">
      <c r="A35" s="9" t="s">
        <v>12</v>
      </c>
      <c r="B35" s="9" t="s">
        <v>66</v>
      </c>
      <c r="C35" s="9" t="s">
        <v>21</v>
      </c>
      <c r="D35" s="9" t="s">
        <v>69</v>
      </c>
      <c r="E35" s="9" t="s">
        <v>16</v>
      </c>
      <c r="F35" s="9">
        <v>24427.94</v>
      </c>
      <c r="G35" s="9">
        <f t="shared" si="2"/>
        <v>24427.94</v>
      </c>
      <c r="H35" s="9" t="s">
        <v>17</v>
      </c>
      <c r="I35" s="9" t="s">
        <v>18</v>
      </c>
      <c r="J35" s="10">
        <v>1</v>
      </c>
      <c r="L35" s="16">
        <f t="shared" ref="L35:L41" si="3">G35*K35</f>
        <v>0</v>
      </c>
      <c r="M35" s="17">
        <f t="shared" ref="M35:M41" si="4">L35*0.8</f>
        <v>0</v>
      </c>
    </row>
    <row r="36" spans="1:13" s="7" customFormat="1" x14ac:dyDescent="0.25">
      <c r="A36" s="9" t="s">
        <v>12</v>
      </c>
      <c r="B36" s="9" t="s">
        <v>66</v>
      </c>
      <c r="C36" s="9" t="s">
        <v>23</v>
      </c>
      <c r="D36" s="9" t="s">
        <v>70</v>
      </c>
      <c r="E36" s="9" t="s">
        <v>16</v>
      </c>
      <c r="F36" s="9">
        <v>35060.57</v>
      </c>
      <c r="G36" s="9">
        <f t="shared" si="2"/>
        <v>35060.57</v>
      </c>
      <c r="H36" s="9" t="s">
        <v>17</v>
      </c>
      <c r="I36" s="9" t="s">
        <v>18</v>
      </c>
      <c r="J36" s="10">
        <v>1</v>
      </c>
      <c r="L36" s="16">
        <f t="shared" si="3"/>
        <v>0</v>
      </c>
      <c r="M36" s="17">
        <f t="shared" si="4"/>
        <v>0</v>
      </c>
    </row>
    <row r="37" spans="1:13" s="7" customFormat="1" x14ac:dyDescent="0.25">
      <c r="A37" s="9" t="s">
        <v>12</v>
      </c>
      <c r="B37" s="9" t="s">
        <v>66</v>
      </c>
      <c r="C37" s="9" t="s">
        <v>25</v>
      </c>
      <c r="D37" s="9" t="s">
        <v>71</v>
      </c>
      <c r="E37" s="9" t="s">
        <v>16</v>
      </c>
      <c r="F37" s="9">
        <v>63668.17</v>
      </c>
      <c r="G37" s="9">
        <f t="shared" si="2"/>
        <v>63668.17</v>
      </c>
      <c r="H37" s="9" t="s">
        <v>17</v>
      </c>
      <c r="I37" s="9" t="s">
        <v>18</v>
      </c>
      <c r="J37" s="10">
        <v>1</v>
      </c>
      <c r="L37" s="16">
        <f t="shared" si="3"/>
        <v>0</v>
      </c>
      <c r="M37" s="17">
        <f t="shared" si="4"/>
        <v>0</v>
      </c>
    </row>
    <row r="38" spans="1:13" s="7" customFormat="1" x14ac:dyDescent="0.25">
      <c r="A38" s="9" t="s">
        <v>12</v>
      </c>
      <c r="B38" s="9" t="s">
        <v>72</v>
      </c>
      <c r="C38" s="9" t="s">
        <v>28</v>
      </c>
      <c r="D38" s="9" t="s">
        <v>73</v>
      </c>
      <c r="E38" s="9" t="s">
        <v>16</v>
      </c>
      <c r="F38" s="9">
        <v>96899.290000000008</v>
      </c>
      <c r="G38" s="9">
        <f t="shared" si="2"/>
        <v>96899.290000000008</v>
      </c>
      <c r="H38" s="9" t="s">
        <v>17</v>
      </c>
      <c r="I38" s="9" t="s">
        <v>18</v>
      </c>
      <c r="J38" s="10">
        <v>1</v>
      </c>
      <c r="L38" s="16">
        <f t="shared" si="3"/>
        <v>0</v>
      </c>
      <c r="M38" s="17">
        <f t="shared" si="4"/>
        <v>0</v>
      </c>
    </row>
    <row r="39" spans="1:13" s="7" customFormat="1" x14ac:dyDescent="0.25">
      <c r="A39" s="9" t="s">
        <v>12</v>
      </c>
      <c r="B39" s="9" t="s">
        <v>72</v>
      </c>
      <c r="C39" s="9" t="s">
        <v>30</v>
      </c>
      <c r="D39" s="9" t="s">
        <v>74</v>
      </c>
      <c r="E39" s="9" t="s">
        <v>16</v>
      </c>
      <c r="F39" s="9">
        <v>130521.79</v>
      </c>
      <c r="G39" s="9">
        <f t="shared" si="2"/>
        <v>130521.79</v>
      </c>
      <c r="H39" s="9" t="s">
        <v>17</v>
      </c>
      <c r="I39" s="9" t="s">
        <v>18</v>
      </c>
      <c r="J39" s="10">
        <v>1</v>
      </c>
      <c r="L39" s="16">
        <f t="shared" si="3"/>
        <v>0</v>
      </c>
      <c r="M39" s="17">
        <f t="shared" si="4"/>
        <v>0</v>
      </c>
    </row>
    <row r="40" spans="1:13" s="7" customFormat="1" x14ac:dyDescent="0.25">
      <c r="A40" s="9" t="s">
        <v>12</v>
      </c>
      <c r="B40" s="9" t="s">
        <v>72</v>
      </c>
      <c r="C40" s="9" t="s">
        <v>32</v>
      </c>
      <c r="D40" s="9" t="s">
        <v>75</v>
      </c>
      <c r="E40" s="9" t="s">
        <v>16</v>
      </c>
      <c r="F40" s="9">
        <v>214457.96</v>
      </c>
      <c r="G40" s="9">
        <f t="shared" si="2"/>
        <v>214457.96</v>
      </c>
      <c r="H40" s="9" t="s">
        <v>17</v>
      </c>
      <c r="I40" s="9" t="s">
        <v>18</v>
      </c>
      <c r="J40" s="10">
        <v>1</v>
      </c>
      <c r="L40" s="16">
        <f t="shared" si="3"/>
        <v>0</v>
      </c>
      <c r="M40" s="17">
        <f t="shared" si="4"/>
        <v>0</v>
      </c>
    </row>
    <row r="41" spans="1:13" s="7" customFormat="1" x14ac:dyDescent="0.25">
      <c r="A41" s="9" t="s">
        <v>12</v>
      </c>
      <c r="B41" s="9" t="s">
        <v>72</v>
      </c>
      <c r="C41" s="9" t="s">
        <v>34</v>
      </c>
      <c r="D41" s="9" t="s">
        <v>76</v>
      </c>
      <c r="E41" s="9" t="s">
        <v>16</v>
      </c>
      <c r="F41" s="9">
        <v>336639.58</v>
      </c>
      <c r="G41" s="9">
        <f t="shared" si="2"/>
        <v>336639.58</v>
      </c>
      <c r="H41" s="9" t="s">
        <v>17</v>
      </c>
      <c r="I41" s="9" t="s">
        <v>18</v>
      </c>
      <c r="J41" s="10">
        <v>1</v>
      </c>
      <c r="L41" s="16">
        <f t="shared" si="3"/>
        <v>0</v>
      </c>
      <c r="M41" s="17">
        <f t="shared" si="4"/>
        <v>0</v>
      </c>
    </row>
    <row r="42" spans="1:13" s="7" customFormat="1" x14ac:dyDescent="0.25">
      <c r="A42" s="9" t="s">
        <v>12</v>
      </c>
      <c r="B42" s="9" t="s">
        <v>66</v>
      </c>
      <c r="C42" s="9" t="s">
        <v>39</v>
      </c>
      <c r="D42" s="9" t="s">
        <v>77</v>
      </c>
      <c r="E42" s="9" t="s">
        <v>38</v>
      </c>
      <c r="F42" s="9">
        <v>8458.31</v>
      </c>
      <c r="G42" s="9">
        <f t="shared" si="2"/>
        <v>8458.31</v>
      </c>
      <c r="H42" s="9" t="s">
        <v>17</v>
      </c>
      <c r="I42" s="9" t="s">
        <v>18</v>
      </c>
      <c r="J42" s="10">
        <v>1</v>
      </c>
      <c r="L42" s="16">
        <f t="shared" ref="L42:L105" si="5">G42*K42</f>
        <v>0</v>
      </c>
      <c r="M42" s="17">
        <f t="shared" ref="M42:M105" si="6">L42*0.8</f>
        <v>0</v>
      </c>
    </row>
    <row r="43" spans="1:13" s="7" customFormat="1" x14ac:dyDescent="0.25">
      <c r="A43" s="9" t="s">
        <v>12</v>
      </c>
      <c r="B43" s="9" t="s">
        <v>66</v>
      </c>
      <c r="C43" s="9" t="s">
        <v>41</v>
      </c>
      <c r="D43" s="9" t="s">
        <v>78</v>
      </c>
      <c r="E43" s="9" t="s">
        <v>38</v>
      </c>
      <c r="F43" s="9">
        <v>12213.97</v>
      </c>
      <c r="G43" s="9">
        <f t="shared" si="2"/>
        <v>12213.97</v>
      </c>
      <c r="H43" s="9" t="s">
        <v>17</v>
      </c>
      <c r="I43" s="9" t="s">
        <v>18</v>
      </c>
      <c r="J43" s="10">
        <v>1</v>
      </c>
      <c r="L43" s="16">
        <f t="shared" si="5"/>
        <v>0</v>
      </c>
      <c r="M43" s="17">
        <f t="shared" si="6"/>
        <v>0</v>
      </c>
    </row>
    <row r="44" spans="1:13" s="7" customFormat="1" x14ac:dyDescent="0.25">
      <c r="A44" s="9" t="s">
        <v>12</v>
      </c>
      <c r="B44" s="9" t="s">
        <v>66</v>
      </c>
      <c r="C44" s="9" t="s">
        <v>43</v>
      </c>
      <c r="D44" s="9" t="s">
        <v>79</v>
      </c>
      <c r="E44" s="9" t="s">
        <v>38</v>
      </c>
      <c r="F44" s="9">
        <v>17530.28</v>
      </c>
      <c r="G44" s="9">
        <f t="shared" si="2"/>
        <v>17530.28</v>
      </c>
      <c r="H44" s="9" t="s">
        <v>17</v>
      </c>
      <c r="I44" s="9" t="s">
        <v>18</v>
      </c>
      <c r="J44" s="10">
        <v>1</v>
      </c>
      <c r="L44" s="16">
        <f t="shared" si="5"/>
        <v>0</v>
      </c>
      <c r="M44" s="17">
        <f t="shared" si="6"/>
        <v>0</v>
      </c>
    </row>
    <row r="45" spans="1:13" s="7" customFormat="1" x14ac:dyDescent="0.25">
      <c r="A45" s="9" t="s">
        <v>12</v>
      </c>
      <c r="B45" s="9" t="s">
        <v>66</v>
      </c>
      <c r="C45" s="9" t="s">
        <v>45</v>
      </c>
      <c r="D45" s="9" t="s">
        <v>80</v>
      </c>
      <c r="E45" s="9" t="s">
        <v>38</v>
      </c>
      <c r="F45" s="9">
        <v>31834.079999999998</v>
      </c>
      <c r="G45" s="9">
        <f t="shared" si="2"/>
        <v>31834.079999999998</v>
      </c>
      <c r="H45" s="9" t="s">
        <v>17</v>
      </c>
      <c r="I45" s="9" t="s">
        <v>18</v>
      </c>
      <c r="J45" s="10">
        <v>1</v>
      </c>
      <c r="L45" s="16">
        <f t="shared" si="5"/>
        <v>0</v>
      </c>
      <c r="M45" s="17">
        <f t="shared" si="6"/>
        <v>0</v>
      </c>
    </row>
    <row r="46" spans="1:13" s="7" customFormat="1" x14ac:dyDescent="0.25">
      <c r="A46" s="9" t="s">
        <v>12</v>
      </c>
      <c r="B46" s="9" t="s">
        <v>72</v>
      </c>
      <c r="C46" s="9" t="s">
        <v>47</v>
      </c>
      <c r="D46" s="9" t="s">
        <v>81</v>
      </c>
      <c r="E46" s="9" t="s">
        <v>38</v>
      </c>
      <c r="F46" s="9">
        <v>48449.65</v>
      </c>
      <c r="G46" s="9">
        <f t="shared" si="2"/>
        <v>48449.65</v>
      </c>
      <c r="H46" s="9" t="s">
        <v>17</v>
      </c>
      <c r="I46" s="9" t="s">
        <v>18</v>
      </c>
      <c r="J46" s="10">
        <v>1</v>
      </c>
      <c r="L46" s="16">
        <f t="shared" si="5"/>
        <v>0</v>
      </c>
      <c r="M46" s="17">
        <f t="shared" si="6"/>
        <v>0</v>
      </c>
    </row>
    <row r="47" spans="1:13" s="7" customFormat="1" x14ac:dyDescent="0.25">
      <c r="A47" s="9" t="s">
        <v>12</v>
      </c>
      <c r="B47" s="9" t="s">
        <v>72</v>
      </c>
      <c r="C47" s="9" t="s">
        <v>49</v>
      </c>
      <c r="D47" s="9" t="s">
        <v>82</v>
      </c>
      <c r="E47" s="9" t="s">
        <v>38</v>
      </c>
      <c r="F47" s="9">
        <v>65260.9</v>
      </c>
      <c r="G47" s="9">
        <f t="shared" si="2"/>
        <v>65260.9</v>
      </c>
      <c r="H47" s="9" t="s">
        <v>17</v>
      </c>
      <c r="I47" s="9" t="s">
        <v>18</v>
      </c>
      <c r="J47" s="10">
        <v>1</v>
      </c>
      <c r="L47" s="16">
        <f t="shared" si="5"/>
        <v>0</v>
      </c>
      <c r="M47" s="17">
        <f t="shared" si="6"/>
        <v>0</v>
      </c>
    </row>
    <row r="48" spans="1:13" s="7" customFormat="1" x14ac:dyDescent="0.25">
      <c r="A48" s="9" t="s">
        <v>12</v>
      </c>
      <c r="B48" s="9" t="s">
        <v>72</v>
      </c>
      <c r="C48" s="9" t="s">
        <v>51</v>
      </c>
      <c r="D48" s="9" t="s">
        <v>83</v>
      </c>
      <c r="E48" s="9" t="s">
        <v>38</v>
      </c>
      <c r="F48" s="9">
        <v>107228.98</v>
      </c>
      <c r="G48" s="9">
        <f t="shared" si="2"/>
        <v>107228.98</v>
      </c>
      <c r="H48" s="9" t="s">
        <v>17</v>
      </c>
      <c r="I48" s="9" t="s">
        <v>18</v>
      </c>
      <c r="J48" s="10">
        <v>1</v>
      </c>
      <c r="L48" s="16">
        <f t="shared" si="5"/>
        <v>0</v>
      </c>
      <c r="M48" s="17">
        <f t="shared" si="6"/>
        <v>0</v>
      </c>
    </row>
    <row r="49" spans="1:13" s="7" customFormat="1" x14ac:dyDescent="0.25">
      <c r="A49" s="9" t="s">
        <v>12</v>
      </c>
      <c r="B49" s="9" t="s">
        <v>72</v>
      </c>
      <c r="C49" s="9" t="s">
        <v>53</v>
      </c>
      <c r="D49" s="9" t="s">
        <v>84</v>
      </c>
      <c r="E49" s="9" t="s">
        <v>38</v>
      </c>
      <c r="F49" s="9">
        <v>168319.79</v>
      </c>
      <c r="G49" s="9">
        <f t="shared" si="2"/>
        <v>168319.79</v>
      </c>
      <c r="H49" s="9" t="s">
        <v>17</v>
      </c>
      <c r="I49" s="9" t="s">
        <v>18</v>
      </c>
      <c r="J49" s="10">
        <v>1</v>
      </c>
      <c r="L49" s="16">
        <f t="shared" si="5"/>
        <v>0</v>
      </c>
      <c r="M49" s="17">
        <f t="shared" si="6"/>
        <v>0</v>
      </c>
    </row>
    <row r="50" spans="1:13" s="7" customFormat="1" x14ac:dyDescent="0.25">
      <c r="A50" s="9" t="s">
        <v>12</v>
      </c>
      <c r="B50" s="9" t="s">
        <v>85</v>
      </c>
      <c r="C50" s="9" t="s">
        <v>86</v>
      </c>
      <c r="D50" s="9" t="s">
        <v>87</v>
      </c>
      <c r="E50" s="9" t="s">
        <v>16</v>
      </c>
      <c r="F50" s="9">
        <v>983.43999999999994</v>
      </c>
      <c r="G50" s="9">
        <f t="shared" si="2"/>
        <v>983.43999999999994</v>
      </c>
      <c r="H50" s="9" t="s">
        <v>17</v>
      </c>
      <c r="I50" s="9" t="s">
        <v>18</v>
      </c>
      <c r="J50" s="10">
        <v>1</v>
      </c>
      <c r="L50" s="16">
        <f t="shared" si="5"/>
        <v>0</v>
      </c>
      <c r="M50" s="17">
        <f t="shared" si="6"/>
        <v>0</v>
      </c>
    </row>
    <row r="51" spans="1:13" s="7" customFormat="1" x14ac:dyDescent="0.25">
      <c r="A51" s="9" t="s">
        <v>12</v>
      </c>
      <c r="B51" s="9" t="s">
        <v>85</v>
      </c>
      <c r="C51" s="9" t="s">
        <v>88</v>
      </c>
      <c r="D51" s="9" t="s">
        <v>89</v>
      </c>
      <c r="E51" s="9" t="s">
        <v>16</v>
      </c>
      <c r="F51" s="9">
        <v>1228.5</v>
      </c>
      <c r="G51" s="9">
        <f t="shared" si="2"/>
        <v>1228.5</v>
      </c>
      <c r="H51" s="9" t="s">
        <v>17</v>
      </c>
      <c r="I51" s="9" t="s">
        <v>18</v>
      </c>
      <c r="J51" s="10">
        <v>1</v>
      </c>
      <c r="L51" s="16">
        <f t="shared" si="5"/>
        <v>0</v>
      </c>
      <c r="M51" s="17">
        <f t="shared" si="6"/>
        <v>0</v>
      </c>
    </row>
    <row r="52" spans="1:13" s="7" customFormat="1" x14ac:dyDescent="0.25">
      <c r="A52" s="9" t="s">
        <v>12</v>
      </c>
      <c r="B52" s="9" t="s">
        <v>85</v>
      </c>
      <c r="C52" s="9" t="s">
        <v>90</v>
      </c>
      <c r="D52" s="9" t="s">
        <v>91</v>
      </c>
      <c r="E52" s="9" t="s">
        <v>16</v>
      </c>
      <c r="F52" s="9">
        <v>2331.42</v>
      </c>
      <c r="G52" s="9">
        <f t="shared" si="2"/>
        <v>2331.42</v>
      </c>
      <c r="H52" s="9" t="s">
        <v>17</v>
      </c>
      <c r="I52" s="9" t="s">
        <v>18</v>
      </c>
      <c r="J52" s="10">
        <v>1</v>
      </c>
      <c r="L52" s="16">
        <f t="shared" si="5"/>
        <v>0</v>
      </c>
      <c r="M52" s="17">
        <f t="shared" si="6"/>
        <v>0</v>
      </c>
    </row>
    <row r="53" spans="1:13" s="7" customFormat="1" x14ac:dyDescent="0.25">
      <c r="A53" s="9" t="s">
        <v>12</v>
      </c>
      <c r="B53" s="9" t="s">
        <v>85</v>
      </c>
      <c r="C53" s="9" t="s">
        <v>92</v>
      </c>
      <c r="D53" s="9" t="s">
        <v>93</v>
      </c>
      <c r="E53" s="9" t="s">
        <v>16</v>
      </c>
      <c r="F53" s="9">
        <v>3688.87</v>
      </c>
      <c r="G53" s="9">
        <f t="shared" si="2"/>
        <v>3688.87</v>
      </c>
      <c r="H53" s="9" t="s">
        <v>17</v>
      </c>
      <c r="I53" s="9" t="s">
        <v>18</v>
      </c>
      <c r="J53" s="10">
        <v>1</v>
      </c>
      <c r="L53" s="16">
        <f t="shared" si="5"/>
        <v>0</v>
      </c>
      <c r="M53" s="17">
        <f t="shared" si="6"/>
        <v>0</v>
      </c>
    </row>
    <row r="54" spans="1:13" s="7" customFormat="1" x14ac:dyDescent="0.25">
      <c r="A54" s="9" t="s">
        <v>12</v>
      </c>
      <c r="B54" s="9" t="s">
        <v>85</v>
      </c>
      <c r="C54" s="9" t="s">
        <v>94</v>
      </c>
      <c r="D54" s="9" t="s">
        <v>95</v>
      </c>
      <c r="E54" s="9" t="s">
        <v>16</v>
      </c>
      <c r="F54" s="9">
        <v>6259.34</v>
      </c>
      <c r="G54" s="9">
        <f t="shared" si="2"/>
        <v>6259.34</v>
      </c>
      <c r="H54" s="9" t="s">
        <v>17</v>
      </c>
      <c r="I54" s="9" t="s">
        <v>18</v>
      </c>
      <c r="J54" s="10">
        <v>1</v>
      </c>
      <c r="L54" s="16">
        <f t="shared" si="5"/>
        <v>0</v>
      </c>
      <c r="M54" s="17">
        <f t="shared" si="6"/>
        <v>0</v>
      </c>
    </row>
    <row r="55" spans="1:13" s="7" customFormat="1" x14ac:dyDescent="0.25">
      <c r="A55" s="9" t="s">
        <v>12</v>
      </c>
      <c r="B55" s="9" t="s">
        <v>96</v>
      </c>
      <c r="C55" s="9" t="s">
        <v>86</v>
      </c>
      <c r="D55" s="9" t="s">
        <v>97</v>
      </c>
      <c r="E55" s="9" t="s">
        <v>16</v>
      </c>
      <c r="F55" s="9">
        <v>703.25</v>
      </c>
      <c r="G55" s="9">
        <f t="shared" si="2"/>
        <v>703.25</v>
      </c>
      <c r="H55" s="9" t="s">
        <v>17</v>
      </c>
      <c r="I55" s="9" t="s">
        <v>18</v>
      </c>
      <c r="J55" s="10">
        <v>1</v>
      </c>
      <c r="L55" s="16">
        <f t="shared" si="5"/>
        <v>0</v>
      </c>
      <c r="M55" s="17">
        <f t="shared" si="6"/>
        <v>0</v>
      </c>
    </row>
    <row r="56" spans="1:13" s="7" customFormat="1" x14ac:dyDescent="0.25">
      <c r="A56" s="9" t="s">
        <v>12</v>
      </c>
      <c r="B56" s="9" t="s">
        <v>96</v>
      </c>
      <c r="C56" s="9" t="s">
        <v>88</v>
      </c>
      <c r="D56" s="9" t="s">
        <v>98</v>
      </c>
      <c r="E56" s="9" t="s">
        <v>16</v>
      </c>
      <c r="F56" s="9">
        <v>1343.44</v>
      </c>
      <c r="G56" s="9">
        <f t="shared" si="2"/>
        <v>1343.44</v>
      </c>
      <c r="H56" s="9" t="s">
        <v>17</v>
      </c>
      <c r="I56" s="9" t="s">
        <v>18</v>
      </c>
      <c r="J56" s="10">
        <v>1</v>
      </c>
      <c r="L56" s="16">
        <f t="shared" si="5"/>
        <v>0</v>
      </c>
      <c r="M56" s="17">
        <f t="shared" si="6"/>
        <v>0</v>
      </c>
    </row>
    <row r="57" spans="1:13" s="7" customFormat="1" x14ac:dyDescent="0.25">
      <c r="A57" s="9" t="s">
        <v>12</v>
      </c>
      <c r="B57" s="9" t="s">
        <v>96</v>
      </c>
      <c r="C57" s="9" t="s">
        <v>90</v>
      </c>
      <c r="D57" s="9" t="s">
        <v>99</v>
      </c>
      <c r="E57" s="9" t="s">
        <v>16</v>
      </c>
      <c r="F57" s="9">
        <v>1860.86</v>
      </c>
      <c r="G57" s="9">
        <f t="shared" si="2"/>
        <v>1860.86</v>
      </c>
      <c r="H57" s="9" t="s">
        <v>17</v>
      </c>
      <c r="I57" s="9" t="s">
        <v>18</v>
      </c>
      <c r="J57" s="10">
        <v>1</v>
      </c>
      <c r="L57" s="16">
        <f t="shared" si="5"/>
        <v>0</v>
      </c>
      <c r="M57" s="17">
        <f t="shared" si="6"/>
        <v>0</v>
      </c>
    </row>
    <row r="58" spans="1:13" s="7" customFormat="1" x14ac:dyDescent="0.25">
      <c r="A58" s="9" t="s">
        <v>12</v>
      </c>
      <c r="B58" s="9" t="s">
        <v>96</v>
      </c>
      <c r="C58" s="9" t="s">
        <v>92</v>
      </c>
      <c r="D58" s="9" t="s">
        <v>100</v>
      </c>
      <c r="E58" s="9" t="s">
        <v>16</v>
      </c>
      <c r="F58" s="9">
        <v>3448.99</v>
      </c>
      <c r="G58" s="9">
        <f t="shared" si="2"/>
        <v>3448.99</v>
      </c>
      <c r="H58" s="9" t="s">
        <v>17</v>
      </c>
      <c r="I58" s="9" t="s">
        <v>18</v>
      </c>
      <c r="J58" s="10">
        <v>1</v>
      </c>
      <c r="L58" s="16">
        <f t="shared" si="5"/>
        <v>0</v>
      </c>
      <c r="M58" s="17">
        <f t="shared" si="6"/>
        <v>0</v>
      </c>
    </row>
    <row r="59" spans="1:13" s="7" customFormat="1" x14ac:dyDescent="0.25">
      <c r="A59" s="9" t="s">
        <v>12</v>
      </c>
      <c r="B59" s="9" t="s">
        <v>96</v>
      </c>
      <c r="C59" s="9" t="s">
        <v>94</v>
      </c>
      <c r="D59" s="9" t="s">
        <v>101</v>
      </c>
      <c r="E59" s="9" t="s">
        <v>16</v>
      </c>
      <c r="F59" s="9">
        <v>5360.81</v>
      </c>
      <c r="G59" s="9">
        <f t="shared" si="2"/>
        <v>5360.81</v>
      </c>
      <c r="H59" s="9" t="s">
        <v>17</v>
      </c>
      <c r="I59" s="9" t="s">
        <v>18</v>
      </c>
      <c r="J59" s="10">
        <v>1</v>
      </c>
      <c r="L59" s="16">
        <f t="shared" si="5"/>
        <v>0</v>
      </c>
      <c r="M59" s="17">
        <f t="shared" si="6"/>
        <v>0</v>
      </c>
    </row>
    <row r="60" spans="1:13" s="7" customFormat="1" x14ac:dyDescent="0.25">
      <c r="A60" s="9" t="s">
        <v>12</v>
      </c>
      <c r="B60" s="9" t="s">
        <v>102</v>
      </c>
      <c r="C60" s="9" t="s">
        <v>86</v>
      </c>
      <c r="D60" s="9" t="s">
        <v>103</v>
      </c>
      <c r="E60" s="9" t="s">
        <v>16</v>
      </c>
      <c r="F60" s="9">
        <v>713.08</v>
      </c>
      <c r="G60" s="9">
        <f t="shared" si="2"/>
        <v>713.08</v>
      </c>
      <c r="H60" s="9" t="s">
        <v>17</v>
      </c>
      <c r="I60" s="9" t="s">
        <v>18</v>
      </c>
      <c r="J60" s="10">
        <v>1</v>
      </c>
      <c r="L60" s="16">
        <f t="shared" si="5"/>
        <v>0</v>
      </c>
      <c r="M60" s="17">
        <f t="shared" si="6"/>
        <v>0</v>
      </c>
    </row>
    <row r="61" spans="1:13" s="7" customFormat="1" x14ac:dyDescent="0.25">
      <c r="A61" s="9" t="s">
        <v>12</v>
      </c>
      <c r="B61" s="9" t="s">
        <v>102</v>
      </c>
      <c r="C61" s="9" t="s">
        <v>88</v>
      </c>
      <c r="D61" s="9" t="s">
        <v>104</v>
      </c>
      <c r="E61" s="9" t="s">
        <v>16</v>
      </c>
      <c r="F61" s="9">
        <v>1357.26</v>
      </c>
      <c r="G61" s="9">
        <f t="shared" si="2"/>
        <v>1357.26</v>
      </c>
      <c r="H61" s="9" t="s">
        <v>17</v>
      </c>
      <c r="I61" s="9" t="s">
        <v>18</v>
      </c>
      <c r="J61" s="10">
        <v>1</v>
      </c>
      <c r="L61" s="16">
        <f t="shared" si="5"/>
        <v>0</v>
      </c>
      <c r="M61" s="17">
        <f t="shared" si="6"/>
        <v>0</v>
      </c>
    </row>
    <row r="62" spans="1:13" s="7" customFormat="1" x14ac:dyDescent="0.25">
      <c r="A62" s="9" t="s">
        <v>12</v>
      </c>
      <c r="B62" s="9" t="s">
        <v>102</v>
      </c>
      <c r="C62" s="9" t="s">
        <v>90</v>
      </c>
      <c r="D62" s="9" t="s">
        <v>105</v>
      </c>
      <c r="E62" s="9" t="s">
        <v>16</v>
      </c>
      <c r="F62" s="9">
        <v>2039.68</v>
      </c>
      <c r="G62" s="9">
        <f t="shared" si="2"/>
        <v>2039.68</v>
      </c>
      <c r="H62" s="9" t="s">
        <v>17</v>
      </c>
      <c r="I62" s="9" t="s">
        <v>18</v>
      </c>
      <c r="J62" s="10">
        <v>1</v>
      </c>
      <c r="L62" s="16">
        <f t="shared" si="5"/>
        <v>0</v>
      </c>
      <c r="M62" s="17">
        <f t="shared" si="6"/>
        <v>0</v>
      </c>
    </row>
    <row r="63" spans="1:13" s="7" customFormat="1" x14ac:dyDescent="0.25">
      <c r="A63" s="9" t="s">
        <v>12</v>
      </c>
      <c r="B63" s="9" t="s">
        <v>102</v>
      </c>
      <c r="C63" s="9" t="s">
        <v>92</v>
      </c>
      <c r="D63" s="9" t="s">
        <v>106</v>
      </c>
      <c r="E63" s="9" t="s">
        <v>16</v>
      </c>
      <c r="F63" s="9">
        <v>3433.8</v>
      </c>
      <c r="G63" s="9">
        <f t="shared" si="2"/>
        <v>3433.8</v>
      </c>
      <c r="H63" s="9" t="s">
        <v>17</v>
      </c>
      <c r="I63" s="9" t="s">
        <v>18</v>
      </c>
      <c r="J63" s="10">
        <v>1</v>
      </c>
      <c r="L63" s="16">
        <f t="shared" si="5"/>
        <v>0</v>
      </c>
      <c r="M63" s="17">
        <f t="shared" si="6"/>
        <v>0</v>
      </c>
    </row>
    <row r="64" spans="1:13" s="7" customFormat="1" x14ac:dyDescent="0.25">
      <c r="A64" s="9" t="s">
        <v>12</v>
      </c>
      <c r="B64" s="9" t="s">
        <v>102</v>
      </c>
      <c r="C64" s="9" t="s">
        <v>94</v>
      </c>
      <c r="D64" s="9" t="s">
        <v>107</v>
      </c>
      <c r="E64" s="9" t="s">
        <v>16</v>
      </c>
      <c r="F64" s="9">
        <v>5395.85</v>
      </c>
      <c r="G64" s="9">
        <f t="shared" si="2"/>
        <v>5395.85</v>
      </c>
      <c r="H64" s="9" t="s">
        <v>17</v>
      </c>
      <c r="I64" s="9" t="s">
        <v>18</v>
      </c>
      <c r="J64" s="10">
        <v>1</v>
      </c>
      <c r="L64" s="16">
        <f t="shared" si="5"/>
        <v>0</v>
      </c>
      <c r="M64" s="17">
        <f t="shared" si="6"/>
        <v>0</v>
      </c>
    </row>
    <row r="65" spans="1:13" s="7" customFormat="1" x14ac:dyDescent="0.25">
      <c r="A65" s="9" t="s">
        <v>12</v>
      </c>
      <c r="B65" s="9" t="s">
        <v>102</v>
      </c>
      <c r="C65" s="9" t="s">
        <v>108</v>
      </c>
      <c r="D65" s="9" t="s">
        <v>109</v>
      </c>
      <c r="E65" s="9" t="s">
        <v>16</v>
      </c>
      <c r="F65" s="9">
        <v>23889.4</v>
      </c>
      <c r="G65" s="9">
        <f t="shared" si="2"/>
        <v>23889.4</v>
      </c>
      <c r="H65" s="9" t="s">
        <v>17</v>
      </c>
      <c r="I65" s="9" t="s">
        <v>18</v>
      </c>
      <c r="J65" s="10">
        <v>1</v>
      </c>
      <c r="L65" s="16">
        <f t="shared" si="5"/>
        <v>0</v>
      </c>
      <c r="M65" s="17">
        <f t="shared" si="6"/>
        <v>0</v>
      </c>
    </row>
    <row r="66" spans="1:13" s="7" customFormat="1" x14ac:dyDescent="0.25">
      <c r="A66" s="9" t="s">
        <v>12</v>
      </c>
      <c r="B66" s="9" t="s">
        <v>102</v>
      </c>
      <c r="C66" s="9" t="s">
        <v>110</v>
      </c>
      <c r="D66" s="9" t="s">
        <v>111</v>
      </c>
      <c r="E66" s="9" t="s">
        <v>16</v>
      </c>
      <c r="F66" s="9">
        <v>27035.5</v>
      </c>
      <c r="G66" s="9">
        <f t="shared" si="2"/>
        <v>27035.5</v>
      </c>
      <c r="H66" s="9" t="s">
        <v>17</v>
      </c>
      <c r="I66" s="9" t="s">
        <v>18</v>
      </c>
      <c r="J66" s="10">
        <v>1</v>
      </c>
      <c r="L66" s="16">
        <f t="shared" si="5"/>
        <v>0</v>
      </c>
      <c r="M66" s="17">
        <f t="shared" si="6"/>
        <v>0</v>
      </c>
    </row>
    <row r="67" spans="1:13" s="7" customFormat="1" x14ac:dyDescent="0.25">
      <c r="A67" s="9" t="s">
        <v>12</v>
      </c>
      <c r="B67" s="9" t="s">
        <v>112</v>
      </c>
      <c r="C67" s="9" t="s">
        <v>113</v>
      </c>
      <c r="D67" s="9" t="s">
        <v>114</v>
      </c>
      <c r="E67" s="9" t="s">
        <v>16</v>
      </c>
      <c r="F67" s="9">
        <v>767.4</v>
      </c>
      <c r="G67" s="9">
        <f t="shared" si="2"/>
        <v>767.4</v>
      </c>
      <c r="H67" s="9" t="s">
        <v>17</v>
      </c>
      <c r="I67" s="9" t="s">
        <v>18</v>
      </c>
      <c r="J67" s="10">
        <v>1</v>
      </c>
      <c r="L67" s="16">
        <f t="shared" si="5"/>
        <v>0</v>
      </c>
      <c r="M67" s="17">
        <f t="shared" si="6"/>
        <v>0</v>
      </c>
    </row>
    <row r="68" spans="1:13" s="7" customFormat="1" x14ac:dyDescent="0.25">
      <c r="A68" s="9" t="s">
        <v>12</v>
      </c>
      <c r="B68" s="9" t="s">
        <v>112</v>
      </c>
      <c r="C68" s="9" t="s">
        <v>115</v>
      </c>
      <c r="D68" s="9" t="s">
        <v>116</v>
      </c>
      <c r="E68" s="9" t="s">
        <v>16</v>
      </c>
      <c r="F68" s="9">
        <v>872.68999999999994</v>
      </c>
      <c r="G68" s="9">
        <f t="shared" si="2"/>
        <v>872.68999999999994</v>
      </c>
      <c r="H68" s="9" t="s">
        <v>17</v>
      </c>
      <c r="I68" s="9" t="s">
        <v>18</v>
      </c>
      <c r="J68" s="10">
        <v>1</v>
      </c>
      <c r="L68" s="16">
        <f t="shared" si="5"/>
        <v>0</v>
      </c>
      <c r="M68" s="17">
        <f t="shared" si="6"/>
        <v>0</v>
      </c>
    </row>
    <row r="69" spans="1:13" s="7" customFormat="1" x14ac:dyDescent="0.25">
      <c r="A69" s="9" t="s">
        <v>12</v>
      </c>
      <c r="B69" s="9" t="s">
        <v>112</v>
      </c>
      <c r="C69" s="9" t="s">
        <v>117</v>
      </c>
      <c r="D69" s="9" t="s">
        <v>118</v>
      </c>
      <c r="E69" s="9" t="s">
        <v>16</v>
      </c>
      <c r="F69" s="9">
        <v>845.11</v>
      </c>
      <c r="G69" s="9">
        <f t="shared" si="2"/>
        <v>845.11</v>
      </c>
      <c r="H69" s="9" t="s">
        <v>17</v>
      </c>
      <c r="I69" s="9" t="s">
        <v>18</v>
      </c>
      <c r="J69" s="10">
        <v>1</v>
      </c>
      <c r="L69" s="16">
        <f t="shared" si="5"/>
        <v>0</v>
      </c>
      <c r="M69" s="17">
        <f t="shared" si="6"/>
        <v>0</v>
      </c>
    </row>
    <row r="70" spans="1:13" s="7" customFormat="1" x14ac:dyDescent="0.25">
      <c r="A70" s="9" t="s">
        <v>12</v>
      </c>
      <c r="B70" s="9" t="s">
        <v>112</v>
      </c>
      <c r="C70" s="9" t="s">
        <v>119</v>
      </c>
      <c r="D70" s="9" t="s">
        <v>120</v>
      </c>
      <c r="E70" s="9" t="s">
        <v>38</v>
      </c>
      <c r="F70" s="9">
        <v>1209.3</v>
      </c>
      <c r="G70" s="9">
        <f t="shared" si="2"/>
        <v>1209.3</v>
      </c>
      <c r="H70" s="9" t="s">
        <v>17</v>
      </c>
      <c r="I70" s="9" t="s">
        <v>18</v>
      </c>
      <c r="J70" s="10">
        <v>1</v>
      </c>
      <c r="L70" s="16">
        <f t="shared" si="5"/>
        <v>0</v>
      </c>
      <c r="M70" s="17">
        <f t="shared" si="6"/>
        <v>0</v>
      </c>
    </row>
    <row r="71" spans="1:13" s="7" customFormat="1" x14ac:dyDescent="0.25">
      <c r="A71" s="9" t="s">
        <v>12</v>
      </c>
      <c r="B71" s="9" t="s">
        <v>112</v>
      </c>
      <c r="C71" s="9" t="s">
        <v>121</v>
      </c>
      <c r="D71" s="9" t="s">
        <v>122</v>
      </c>
      <c r="E71" s="9" t="s">
        <v>16</v>
      </c>
      <c r="F71" s="9">
        <v>1299.3</v>
      </c>
      <c r="G71" s="9">
        <f t="shared" ref="G71:G134" si="7">IF(E71&lt;&gt;"Распродажа",F71*(1-$B$3/100),F71)</f>
        <v>1299.3</v>
      </c>
      <c r="H71" s="9" t="s">
        <v>17</v>
      </c>
      <c r="I71" s="9" t="s">
        <v>18</v>
      </c>
      <c r="J71" s="10">
        <v>1</v>
      </c>
      <c r="L71" s="16">
        <f t="shared" si="5"/>
        <v>0</v>
      </c>
      <c r="M71" s="17">
        <f t="shared" si="6"/>
        <v>0</v>
      </c>
    </row>
    <row r="72" spans="1:13" s="7" customFormat="1" x14ac:dyDescent="0.25">
      <c r="A72" s="9" t="s">
        <v>12</v>
      </c>
      <c r="B72" s="9" t="s">
        <v>112</v>
      </c>
      <c r="C72" s="9" t="s">
        <v>123</v>
      </c>
      <c r="D72" s="9" t="s">
        <v>124</v>
      </c>
      <c r="E72" s="9" t="s">
        <v>38</v>
      </c>
      <c r="F72" s="9">
        <v>1189.6400000000001</v>
      </c>
      <c r="G72" s="9">
        <f t="shared" si="7"/>
        <v>1189.6400000000001</v>
      </c>
      <c r="H72" s="9" t="s">
        <v>17</v>
      </c>
      <c r="I72" s="9" t="s">
        <v>18</v>
      </c>
      <c r="J72" s="10">
        <v>1</v>
      </c>
      <c r="L72" s="16">
        <f t="shared" si="5"/>
        <v>0</v>
      </c>
      <c r="M72" s="17">
        <f t="shared" si="6"/>
        <v>0</v>
      </c>
    </row>
    <row r="73" spans="1:13" s="7" customFormat="1" x14ac:dyDescent="0.25">
      <c r="A73" s="9" t="s">
        <v>12</v>
      </c>
      <c r="B73" s="9" t="s">
        <v>112</v>
      </c>
      <c r="C73" s="9" t="s">
        <v>125</v>
      </c>
      <c r="D73" s="9" t="s">
        <v>126</v>
      </c>
      <c r="E73" s="9" t="s">
        <v>38</v>
      </c>
      <c r="F73" s="9">
        <v>1250.52</v>
      </c>
      <c r="G73" s="9">
        <f t="shared" si="7"/>
        <v>1250.52</v>
      </c>
      <c r="H73" s="9" t="s">
        <v>17</v>
      </c>
      <c r="I73" s="9" t="s">
        <v>18</v>
      </c>
      <c r="J73" s="10">
        <v>1</v>
      </c>
      <c r="L73" s="16">
        <f t="shared" si="5"/>
        <v>0</v>
      </c>
      <c r="M73" s="17">
        <f t="shared" si="6"/>
        <v>0</v>
      </c>
    </row>
    <row r="74" spans="1:13" s="7" customFormat="1" x14ac:dyDescent="0.25">
      <c r="A74" s="9" t="s">
        <v>12</v>
      </c>
      <c r="B74" s="9" t="s">
        <v>112</v>
      </c>
      <c r="C74" s="9" t="s">
        <v>127</v>
      </c>
      <c r="D74" s="9" t="s">
        <v>128</v>
      </c>
      <c r="E74" s="9" t="s">
        <v>16</v>
      </c>
      <c r="F74" s="9">
        <v>1325.05</v>
      </c>
      <c r="G74" s="9">
        <f t="shared" si="7"/>
        <v>1325.05</v>
      </c>
      <c r="H74" s="9" t="s">
        <v>17</v>
      </c>
      <c r="I74" s="9" t="s">
        <v>18</v>
      </c>
      <c r="J74" s="10">
        <v>1</v>
      </c>
      <c r="L74" s="16">
        <f t="shared" si="5"/>
        <v>0</v>
      </c>
      <c r="M74" s="17">
        <f t="shared" si="6"/>
        <v>0</v>
      </c>
    </row>
    <row r="75" spans="1:13" s="7" customFormat="1" x14ac:dyDescent="0.25">
      <c r="A75" s="9" t="s">
        <v>12</v>
      </c>
      <c r="B75" s="9" t="s">
        <v>112</v>
      </c>
      <c r="C75" s="9" t="s">
        <v>129</v>
      </c>
      <c r="D75" s="9" t="s">
        <v>130</v>
      </c>
      <c r="E75" s="9" t="s">
        <v>38</v>
      </c>
      <c r="F75" s="9">
        <v>1987.99</v>
      </c>
      <c r="G75" s="9">
        <f t="shared" si="7"/>
        <v>1987.99</v>
      </c>
      <c r="H75" s="9" t="s">
        <v>17</v>
      </c>
      <c r="I75" s="9" t="s">
        <v>18</v>
      </c>
      <c r="J75" s="10">
        <v>1</v>
      </c>
      <c r="L75" s="16">
        <f t="shared" si="5"/>
        <v>0</v>
      </c>
      <c r="M75" s="17">
        <f t="shared" si="6"/>
        <v>0</v>
      </c>
    </row>
    <row r="76" spans="1:13" s="7" customFormat="1" x14ac:dyDescent="0.25">
      <c r="A76" s="9" t="s">
        <v>12</v>
      </c>
      <c r="B76" s="9" t="s">
        <v>112</v>
      </c>
      <c r="C76" s="9" t="s">
        <v>131</v>
      </c>
      <c r="D76" s="9" t="s">
        <v>132</v>
      </c>
      <c r="E76" s="9" t="s">
        <v>16</v>
      </c>
      <c r="F76" s="9">
        <v>2019.66</v>
      </c>
      <c r="G76" s="9">
        <f t="shared" si="7"/>
        <v>2019.66</v>
      </c>
      <c r="H76" s="9" t="s">
        <v>17</v>
      </c>
      <c r="I76" s="9" t="s">
        <v>18</v>
      </c>
      <c r="J76" s="10">
        <v>1</v>
      </c>
      <c r="L76" s="16">
        <f t="shared" si="5"/>
        <v>0</v>
      </c>
      <c r="M76" s="17">
        <f t="shared" si="6"/>
        <v>0</v>
      </c>
    </row>
    <row r="77" spans="1:13" s="7" customFormat="1" x14ac:dyDescent="0.25">
      <c r="A77" s="9" t="s">
        <v>12</v>
      </c>
      <c r="B77" s="9" t="s">
        <v>112</v>
      </c>
      <c r="C77" s="9" t="s">
        <v>133</v>
      </c>
      <c r="D77" s="9" t="s">
        <v>134</v>
      </c>
      <c r="E77" s="9" t="s">
        <v>16</v>
      </c>
      <c r="F77" s="9">
        <v>2576.39</v>
      </c>
      <c r="G77" s="9">
        <f t="shared" si="7"/>
        <v>2576.39</v>
      </c>
      <c r="H77" s="9" t="s">
        <v>17</v>
      </c>
      <c r="I77" s="9" t="s">
        <v>18</v>
      </c>
      <c r="J77" s="10">
        <v>1</v>
      </c>
      <c r="L77" s="16">
        <f t="shared" si="5"/>
        <v>0</v>
      </c>
      <c r="M77" s="17">
        <f t="shared" si="6"/>
        <v>0</v>
      </c>
    </row>
    <row r="78" spans="1:13" s="7" customFormat="1" x14ac:dyDescent="0.25">
      <c r="A78" s="9" t="s">
        <v>12</v>
      </c>
      <c r="B78" s="9" t="s">
        <v>112</v>
      </c>
      <c r="C78" s="9" t="s">
        <v>135</v>
      </c>
      <c r="D78" s="9" t="s">
        <v>136</v>
      </c>
      <c r="E78" s="9" t="s">
        <v>38</v>
      </c>
      <c r="F78" s="9">
        <v>2775.59</v>
      </c>
      <c r="G78" s="9">
        <f t="shared" si="7"/>
        <v>2775.59</v>
      </c>
      <c r="H78" s="9" t="s">
        <v>17</v>
      </c>
      <c r="I78" s="9" t="s">
        <v>18</v>
      </c>
      <c r="J78" s="10">
        <v>1</v>
      </c>
      <c r="L78" s="16">
        <f t="shared" si="5"/>
        <v>0</v>
      </c>
      <c r="M78" s="17">
        <f t="shared" si="6"/>
        <v>0</v>
      </c>
    </row>
    <row r="79" spans="1:13" s="7" customFormat="1" x14ac:dyDescent="0.25">
      <c r="A79" s="9" t="s">
        <v>12</v>
      </c>
      <c r="B79" s="9" t="s">
        <v>112</v>
      </c>
      <c r="C79" s="9" t="s">
        <v>137</v>
      </c>
      <c r="D79" s="9" t="s">
        <v>138</v>
      </c>
      <c r="E79" s="9" t="s">
        <v>38</v>
      </c>
      <c r="F79" s="9">
        <v>2962.24</v>
      </c>
      <c r="G79" s="9">
        <f t="shared" si="7"/>
        <v>2962.24</v>
      </c>
      <c r="H79" s="9" t="s">
        <v>17</v>
      </c>
      <c r="I79" s="9" t="s">
        <v>18</v>
      </c>
      <c r="J79" s="10">
        <v>1</v>
      </c>
      <c r="L79" s="16">
        <f t="shared" si="5"/>
        <v>0</v>
      </c>
      <c r="M79" s="17">
        <f t="shared" si="6"/>
        <v>0</v>
      </c>
    </row>
    <row r="80" spans="1:13" s="7" customFormat="1" x14ac:dyDescent="0.25">
      <c r="A80" s="9" t="s">
        <v>12</v>
      </c>
      <c r="B80" s="9" t="s">
        <v>112</v>
      </c>
      <c r="C80" s="9" t="s">
        <v>139</v>
      </c>
      <c r="D80" s="9" t="s">
        <v>140</v>
      </c>
      <c r="E80" s="9" t="s">
        <v>38</v>
      </c>
      <c r="F80" s="9">
        <v>3988.9</v>
      </c>
      <c r="G80" s="9">
        <f t="shared" si="7"/>
        <v>3988.9</v>
      </c>
      <c r="H80" s="9" t="s">
        <v>17</v>
      </c>
      <c r="I80" s="9" t="s">
        <v>18</v>
      </c>
      <c r="J80" s="10">
        <v>1</v>
      </c>
      <c r="L80" s="16">
        <f t="shared" si="5"/>
        <v>0</v>
      </c>
      <c r="M80" s="17">
        <f t="shared" si="6"/>
        <v>0</v>
      </c>
    </row>
    <row r="81" spans="1:13" s="7" customFormat="1" x14ac:dyDescent="0.25">
      <c r="A81" s="9" t="s">
        <v>12</v>
      </c>
      <c r="B81" s="9" t="s">
        <v>112</v>
      </c>
      <c r="C81" s="9" t="s">
        <v>141</v>
      </c>
      <c r="D81" s="9" t="s">
        <v>142</v>
      </c>
      <c r="E81" s="9" t="s">
        <v>16</v>
      </c>
      <c r="F81" s="9">
        <v>3704.7</v>
      </c>
      <c r="G81" s="9">
        <f t="shared" si="7"/>
        <v>3704.7</v>
      </c>
      <c r="H81" s="9" t="s">
        <v>17</v>
      </c>
      <c r="I81" s="9" t="s">
        <v>18</v>
      </c>
      <c r="J81" s="10">
        <v>1</v>
      </c>
      <c r="L81" s="16">
        <f t="shared" si="5"/>
        <v>0</v>
      </c>
      <c r="M81" s="17">
        <f t="shared" si="6"/>
        <v>0</v>
      </c>
    </row>
    <row r="82" spans="1:13" s="7" customFormat="1" x14ac:dyDescent="0.25">
      <c r="A82" s="9" t="s">
        <v>12</v>
      </c>
      <c r="B82" s="9" t="s">
        <v>112</v>
      </c>
      <c r="C82" s="9" t="s">
        <v>143</v>
      </c>
      <c r="D82" s="9" t="s">
        <v>144</v>
      </c>
      <c r="E82" s="9" t="s">
        <v>38</v>
      </c>
      <c r="F82" s="9">
        <v>5201.5600000000004</v>
      </c>
      <c r="G82" s="9">
        <f t="shared" si="7"/>
        <v>5201.5600000000004</v>
      </c>
      <c r="H82" s="9" t="s">
        <v>17</v>
      </c>
      <c r="I82" s="9" t="s">
        <v>18</v>
      </c>
      <c r="J82" s="10">
        <v>1</v>
      </c>
      <c r="L82" s="16">
        <f t="shared" si="5"/>
        <v>0</v>
      </c>
      <c r="M82" s="17">
        <f t="shared" si="6"/>
        <v>0</v>
      </c>
    </row>
    <row r="83" spans="1:13" s="7" customFormat="1" x14ac:dyDescent="0.25">
      <c r="A83" s="9" t="s">
        <v>12</v>
      </c>
      <c r="B83" s="9" t="s">
        <v>112</v>
      </c>
      <c r="C83" s="9" t="s">
        <v>145</v>
      </c>
      <c r="D83" s="9" t="s">
        <v>146</v>
      </c>
      <c r="E83" s="9" t="s">
        <v>38</v>
      </c>
      <c r="F83" s="9">
        <v>6072.89</v>
      </c>
      <c r="G83" s="9">
        <f t="shared" si="7"/>
        <v>6072.89</v>
      </c>
      <c r="H83" s="9" t="s">
        <v>17</v>
      </c>
      <c r="I83" s="9" t="s">
        <v>18</v>
      </c>
      <c r="J83" s="10">
        <v>1</v>
      </c>
      <c r="L83" s="16">
        <f t="shared" si="5"/>
        <v>0</v>
      </c>
      <c r="M83" s="17">
        <f t="shared" si="6"/>
        <v>0</v>
      </c>
    </row>
    <row r="84" spans="1:13" s="7" customFormat="1" x14ac:dyDescent="0.25">
      <c r="A84" s="9" t="s">
        <v>12</v>
      </c>
      <c r="B84" s="9" t="s">
        <v>112</v>
      </c>
      <c r="C84" s="9" t="s">
        <v>147</v>
      </c>
      <c r="D84" s="9" t="s">
        <v>148</v>
      </c>
      <c r="E84" s="9" t="s">
        <v>16</v>
      </c>
      <c r="F84" s="9">
        <v>5931.47</v>
      </c>
      <c r="G84" s="9">
        <f t="shared" si="7"/>
        <v>5931.47</v>
      </c>
      <c r="H84" s="9" t="s">
        <v>17</v>
      </c>
      <c r="I84" s="9" t="s">
        <v>18</v>
      </c>
      <c r="J84" s="10">
        <v>1</v>
      </c>
      <c r="L84" s="16">
        <f t="shared" si="5"/>
        <v>0</v>
      </c>
      <c r="M84" s="17">
        <f t="shared" si="6"/>
        <v>0</v>
      </c>
    </row>
    <row r="85" spans="1:13" s="7" customFormat="1" x14ac:dyDescent="0.25">
      <c r="A85" s="9" t="s">
        <v>12</v>
      </c>
      <c r="B85" s="9" t="s">
        <v>112</v>
      </c>
      <c r="C85" s="9" t="s">
        <v>149</v>
      </c>
      <c r="D85" s="9" t="s">
        <v>150</v>
      </c>
      <c r="E85" s="9" t="s">
        <v>38</v>
      </c>
      <c r="F85" s="9">
        <v>7781.5</v>
      </c>
      <c r="G85" s="9">
        <f t="shared" si="7"/>
        <v>7781.5</v>
      </c>
      <c r="H85" s="9" t="s">
        <v>17</v>
      </c>
      <c r="I85" s="9" t="s">
        <v>18</v>
      </c>
      <c r="J85" s="10">
        <v>1</v>
      </c>
      <c r="L85" s="16">
        <f t="shared" si="5"/>
        <v>0</v>
      </c>
      <c r="M85" s="17">
        <f t="shared" si="6"/>
        <v>0</v>
      </c>
    </row>
    <row r="86" spans="1:13" s="7" customFormat="1" x14ac:dyDescent="0.25">
      <c r="A86" s="9" t="s">
        <v>12</v>
      </c>
      <c r="B86" s="9" t="s">
        <v>112</v>
      </c>
      <c r="C86" s="9" t="s">
        <v>151</v>
      </c>
      <c r="D86" s="9" t="s">
        <v>152</v>
      </c>
      <c r="E86" s="9" t="s">
        <v>16</v>
      </c>
      <c r="F86" s="9">
        <v>8027.65</v>
      </c>
      <c r="G86" s="9">
        <f t="shared" si="7"/>
        <v>8027.65</v>
      </c>
      <c r="H86" s="9" t="s">
        <v>17</v>
      </c>
      <c r="I86" s="9" t="s">
        <v>18</v>
      </c>
      <c r="J86" s="10">
        <v>1</v>
      </c>
      <c r="L86" s="16">
        <f t="shared" si="5"/>
        <v>0</v>
      </c>
      <c r="M86" s="17">
        <f t="shared" si="6"/>
        <v>0</v>
      </c>
    </row>
    <row r="87" spans="1:13" s="7" customFormat="1" x14ac:dyDescent="0.25">
      <c r="A87" s="9" t="s">
        <v>12</v>
      </c>
      <c r="B87" s="9" t="s">
        <v>153</v>
      </c>
      <c r="C87" s="9" t="s">
        <v>123</v>
      </c>
      <c r="D87" s="9" t="s">
        <v>154</v>
      </c>
      <c r="E87" s="9" t="s">
        <v>38</v>
      </c>
      <c r="F87" s="9">
        <v>2365</v>
      </c>
      <c r="G87" s="9">
        <f t="shared" si="7"/>
        <v>2365</v>
      </c>
      <c r="H87" s="9" t="s">
        <v>17</v>
      </c>
      <c r="I87" s="9" t="s">
        <v>18</v>
      </c>
      <c r="J87" s="10">
        <v>1</v>
      </c>
      <c r="L87" s="16">
        <f t="shared" si="5"/>
        <v>0</v>
      </c>
      <c r="M87" s="17">
        <f t="shared" si="6"/>
        <v>0</v>
      </c>
    </row>
    <row r="88" spans="1:13" s="7" customFormat="1" x14ac:dyDescent="0.25">
      <c r="A88" s="9" t="s">
        <v>12</v>
      </c>
      <c r="B88" s="9" t="s">
        <v>153</v>
      </c>
      <c r="C88" s="9" t="s">
        <v>125</v>
      </c>
      <c r="D88" s="9" t="s">
        <v>155</v>
      </c>
      <c r="E88" s="9" t="s">
        <v>38</v>
      </c>
      <c r="F88" s="9">
        <v>2667.66</v>
      </c>
      <c r="G88" s="9">
        <f t="shared" si="7"/>
        <v>2667.66</v>
      </c>
      <c r="H88" s="9" t="s">
        <v>17</v>
      </c>
      <c r="I88" s="9" t="s">
        <v>18</v>
      </c>
      <c r="J88" s="10">
        <v>1</v>
      </c>
      <c r="L88" s="16">
        <f t="shared" si="5"/>
        <v>0</v>
      </c>
      <c r="M88" s="17">
        <f t="shared" si="6"/>
        <v>0</v>
      </c>
    </row>
    <row r="89" spans="1:13" s="7" customFormat="1" x14ac:dyDescent="0.25">
      <c r="A89" s="9" t="s">
        <v>12</v>
      </c>
      <c r="B89" s="9" t="s">
        <v>153</v>
      </c>
      <c r="C89" s="9" t="s">
        <v>127</v>
      </c>
      <c r="D89" s="9" t="s">
        <v>156</v>
      </c>
      <c r="E89" s="9" t="s">
        <v>16</v>
      </c>
      <c r="F89" s="9">
        <v>2380.1</v>
      </c>
      <c r="G89" s="9">
        <f t="shared" si="7"/>
        <v>2380.1</v>
      </c>
      <c r="H89" s="9" t="s">
        <v>17</v>
      </c>
      <c r="I89" s="9" t="s">
        <v>18</v>
      </c>
      <c r="J89" s="10">
        <v>1</v>
      </c>
      <c r="L89" s="16">
        <f t="shared" si="5"/>
        <v>0</v>
      </c>
      <c r="M89" s="17">
        <f t="shared" si="6"/>
        <v>0</v>
      </c>
    </row>
    <row r="90" spans="1:13" s="7" customFormat="1" x14ac:dyDescent="0.25">
      <c r="A90" s="9" t="s">
        <v>12</v>
      </c>
      <c r="B90" s="9" t="s">
        <v>153</v>
      </c>
      <c r="C90" s="9" t="s">
        <v>129</v>
      </c>
      <c r="D90" s="9" t="s">
        <v>157</v>
      </c>
      <c r="E90" s="9" t="s">
        <v>38</v>
      </c>
      <c r="F90" s="9">
        <v>3657.66</v>
      </c>
      <c r="G90" s="9">
        <f t="shared" si="7"/>
        <v>3657.66</v>
      </c>
      <c r="H90" s="9" t="s">
        <v>17</v>
      </c>
      <c r="I90" s="9" t="s">
        <v>18</v>
      </c>
      <c r="J90" s="10">
        <v>1</v>
      </c>
      <c r="L90" s="16">
        <f t="shared" si="5"/>
        <v>0</v>
      </c>
      <c r="M90" s="17">
        <f t="shared" si="6"/>
        <v>0</v>
      </c>
    </row>
    <row r="91" spans="1:13" s="7" customFormat="1" x14ac:dyDescent="0.25">
      <c r="A91" s="9" t="s">
        <v>12</v>
      </c>
      <c r="B91" s="9" t="s">
        <v>153</v>
      </c>
      <c r="C91" s="9" t="s">
        <v>131</v>
      </c>
      <c r="D91" s="9" t="s">
        <v>158</v>
      </c>
      <c r="E91" s="9" t="s">
        <v>38</v>
      </c>
      <c r="F91" s="9">
        <v>3631.36</v>
      </c>
      <c r="G91" s="9">
        <f t="shared" si="7"/>
        <v>3631.36</v>
      </c>
      <c r="H91" s="9" t="s">
        <v>17</v>
      </c>
      <c r="I91" s="9" t="s">
        <v>18</v>
      </c>
      <c r="J91" s="10">
        <v>1</v>
      </c>
      <c r="L91" s="16">
        <f t="shared" si="5"/>
        <v>0</v>
      </c>
      <c r="M91" s="17">
        <f t="shared" si="6"/>
        <v>0</v>
      </c>
    </row>
    <row r="92" spans="1:13" s="7" customFormat="1" x14ac:dyDescent="0.25">
      <c r="A92" s="9" t="s">
        <v>12</v>
      </c>
      <c r="B92" s="9" t="s">
        <v>153</v>
      </c>
      <c r="C92" s="9" t="s">
        <v>133</v>
      </c>
      <c r="D92" s="9" t="s">
        <v>159</v>
      </c>
      <c r="E92" s="9" t="s">
        <v>38</v>
      </c>
      <c r="F92" s="9">
        <v>3461.28</v>
      </c>
      <c r="G92" s="9">
        <f t="shared" si="7"/>
        <v>3461.28</v>
      </c>
      <c r="H92" s="9" t="s">
        <v>17</v>
      </c>
      <c r="I92" s="9" t="s">
        <v>18</v>
      </c>
      <c r="J92" s="10">
        <v>1</v>
      </c>
      <c r="L92" s="16">
        <f t="shared" si="5"/>
        <v>0</v>
      </c>
      <c r="M92" s="17">
        <f t="shared" si="6"/>
        <v>0</v>
      </c>
    </row>
    <row r="93" spans="1:13" s="7" customFormat="1" x14ac:dyDescent="0.25">
      <c r="A93" s="9" t="s">
        <v>12</v>
      </c>
      <c r="B93" s="9" t="s">
        <v>153</v>
      </c>
      <c r="C93" s="9" t="s">
        <v>135</v>
      </c>
      <c r="D93" s="9" t="s">
        <v>160</v>
      </c>
      <c r="E93" s="9" t="s">
        <v>38</v>
      </c>
      <c r="F93" s="9">
        <v>3735.64</v>
      </c>
      <c r="G93" s="9">
        <f t="shared" si="7"/>
        <v>3735.64</v>
      </c>
      <c r="H93" s="9" t="s">
        <v>17</v>
      </c>
      <c r="I93" s="9" t="s">
        <v>18</v>
      </c>
      <c r="J93" s="10">
        <v>1</v>
      </c>
      <c r="L93" s="16">
        <f t="shared" si="5"/>
        <v>0</v>
      </c>
      <c r="M93" s="17">
        <f t="shared" si="6"/>
        <v>0</v>
      </c>
    </row>
    <row r="94" spans="1:13" s="7" customFormat="1" x14ac:dyDescent="0.25">
      <c r="A94" s="9" t="s">
        <v>12</v>
      </c>
      <c r="B94" s="9" t="s">
        <v>153</v>
      </c>
      <c r="C94" s="9" t="s">
        <v>137</v>
      </c>
      <c r="D94" s="9" t="s">
        <v>161</v>
      </c>
      <c r="E94" s="9" t="s">
        <v>16</v>
      </c>
      <c r="F94" s="9">
        <v>3999.18</v>
      </c>
      <c r="G94" s="9">
        <f t="shared" si="7"/>
        <v>3999.18</v>
      </c>
      <c r="H94" s="9" t="s">
        <v>17</v>
      </c>
      <c r="I94" s="9" t="s">
        <v>18</v>
      </c>
      <c r="J94" s="10">
        <v>1</v>
      </c>
      <c r="L94" s="16">
        <f t="shared" si="5"/>
        <v>0</v>
      </c>
      <c r="M94" s="17">
        <f t="shared" si="6"/>
        <v>0</v>
      </c>
    </row>
    <row r="95" spans="1:13" s="7" customFormat="1" x14ac:dyDescent="0.25">
      <c r="A95" s="9" t="s">
        <v>12</v>
      </c>
      <c r="B95" s="9" t="s">
        <v>153</v>
      </c>
      <c r="C95" s="9" t="s">
        <v>139</v>
      </c>
      <c r="D95" s="9" t="s">
        <v>162</v>
      </c>
      <c r="E95" s="9" t="s">
        <v>38</v>
      </c>
      <c r="F95" s="9">
        <v>5359.9</v>
      </c>
      <c r="G95" s="9">
        <f t="shared" si="7"/>
        <v>5359.9</v>
      </c>
      <c r="H95" s="9" t="s">
        <v>17</v>
      </c>
      <c r="I95" s="9" t="s">
        <v>18</v>
      </c>
      <c r="J95" s="10">
        <v>1</v>
      </c>
      <c r="L95" s="16">
        <f t="shared" si="5"/>
        <v>0</v>
      </c>
      <c r="M95" s="17">
        <f t="shared" si="6"/>
        <v>0</v>
      </c>
    </row>
    <row r="96" spans="1:13" s="7" customFormat="1" x14ac:dyDescent="0.25">
      <c r="A96" s="9" t="s">
        <v>12</v>
      </c>
      <c r="B96" s="9" t="s">
        <v>153</v>
      </c>
      <c r="C96" s="9" t="s">
        <v>141</v>
      </c>
      <c r="D96" s="9" t="s">
        <v>163</v>
      </c>
      <c r="E96" s="9" t="s">
        <v>16</v>
      </c>
      <c r="F96" s="9">
        <v>5032.93</v>
      </c>
      <c r="G96" s="9">
        <f t="shared" si="7"/>
        <v>5032.93</v>
      </c>
      <c r="H96" s="9" t="s">
        <v>17</v>
      </c>
      <c r="I96" s="9" t="s">
        <v>18</v>
      </c>
      <c r="J96" s="10">
        <v>1</v>
      </c>
      <c r="L96" s="16">
        <f t="shared" si="5"/>
        <v>0</v>
      </c>
      <c r="M96" s="17">
        <f t="shared" si="6"/>
        <v>0</v>
      </c>
    </row>
    <row r="97" spans="1:13" s="7" customFormat="1" x14ac:dyDescent="0.25">
      <c r="A97" s="9" t="s">
        <v>12</v>
      </c>
      <c r="B97" s="9" t="s">
        <v>153</v>
      </c>
      <c r="C97" s="9" t="s">
        <v>143</v>
      </c>
      <c r="D97" s="9" t="s">
        <v>164</v>
      </c>
      <c r="E97" s="9" t="s">
        <v>38</v>
      </c>
      <c r="F97" s="9">
        <v>7477.02</v>
      </c>
      <c r="G97" s="9">
        <f t="shared" si="7"/>
        <v>7477.02</v>
      </c>
      <c r="H97" s="9" t="s">
        <v>17</v>
      </c>
      <c r="I97" s="9" t="s">
        <v>18</v>
      </c>
      <c r="J97" s="10">
        <v>1</v>
      </c>
      <c r="L97" s="16">
        <f t="shared" si="5"/>
        <v>0</v>
      </c>
      <c r="M97" s="17">
        <f t="shared" si="6"/>
        <v>0</v>
      </c>
    </row>
    <row r="98" spans="1:13" s="7" customFormat="1" x14ac:dyDescent="0.25">
      <c r="A98" s="9" t="s">
        <v>12</v>
      </c>
      <c r="B98" s="9" t="s">
        <v>153</v>
      </c>
      <c r="C98" s="9" t="s">
        <v>145</v>
      </c>
      <c r="D98" s="9" t="s">
        <v>165</v>
      </c>
      <c r="E98" s="9" t="s">
        <v>38</v>
      </c>
      <c r="F98" s="9">
        <v>8733.82</v>
      </c>
      <c r="G98" s="9">
        <f t="shared" si="7"/>
        <v>8733.82</v>
      </c>
      <c r="H98" s="9" t="s">
        <v>17</v>
      </c>
      <c r="I98" s="9" t="s">
        <v>18</v>
      </c>
      <c r="J98" s="10">
        <v>1</v>
      </c>
      <c r="L98" s="16">
        <f t="shared" si="5"/>
        <v>0</v>
      </c>
      <c r="M98" s="17">
        <f t="shared" si="6"/>
        <v>0</v>
      </c>
    </row>
    <row r="99" spans="1:13" s="7" customFormat="1" x14ac:dyDescent="0.25">
      <c r="A99" s="9" t="s">
        <v>12</v>
      </c>
      <c r="B99" s="9" t="s">
        <v>153</v>
      </c>
      <c r="C99" s="9" t="s">
        <v>147</v>
      </c>
      <c r="D99" s="9" t="s">
        <v>166</v>
      </c>
      <c r="E99" s="9" t="s">
        <v>16</v>
      </c>
      <c r="F99" s="9">
        <v>8541.7199999999993</v>
      </c>
      <c r="G99" s="9">
        <f t="shared" si="7"/>
        <v>8541.7199999999993</v>
      </c>
      <c r="H99" s="9" t="s">
        <v>17</v>
      </c>
      <c r="I99" s="9" t="s">
        <v>18</v>
      </c>
      <c r="J99" s="10">
        <v>1</v>
      </c>
      <c r="L99" s="16">
        <f t="shared" si="5"/>
        <v>0</v>
      </c>
      <c r="M99" s="17">
        <f t="shared" si="6"/>
        <v>0</v>
      </c>
    </row>
    <row r="100" spans="1:13" s="7" customFormat="1" x14ac:dyDescent="0.25">
      <c r="A100" s="9" t="s">
        <v>12</v>
      </c>
      <c r="B100" s="9" t="s">
        <v>153</v>
      </c>
      <c r="C100" s="9" t="s">
        <v>149</v>
      </c>
      <c r="D100" s="9" t="s">
        <v>167</v>
      </c>
      <c r="E100" s="9" t="s">
        <v>38</v>
      </c>
      <c r="F100" s="9">
        <v>11211.66</v>
      </c>
      <c r="G100" s="9">
        <f t="shared" si="7"/>
        <v>11211.66</v>
      </c>
      <c r="H100" s="9" t="s">
        <v>17</v>
      </c>
      <c r="I100" s="9" t="s">
        <v>18</v>
      </c>
      <c r="J100" s="10">
        <v>1</v>
      </c>
      <c r="L100" s="16">
        <f t="shared" si="5"/>
        <v>0</v>
      </c>
      <c r="M100" s="17">
        <f t="shared" si="6"/>
        <v>0</v>
      </c>
    </row>
    <row r="101" spans="1:13" s="7" customFormat="1" x14ac:dyDescent="0.25">
      <c r="A101" s="9" t="s">
        <v>12</v>
      </c>
      <c r="B101" s="9" t="s">
        <v>153</v>
      </c>
      <c r="C101" s="9" t="s">
        <v>151</v>
      </c>
      <c r="D101" s="9" t="s">
        <v>168</v>
      </c>
      <c r="E101" s="9" t="s">
        <v>16</v>
      </c>
      <c r="F101" s="9">
        <v>11601.130000000001</v>
      </c>
      <c r="G101" s="9">
        <f t="shared" si="7"/>
        <v>11601.130000000001</v>
      </c>
      <c r="H101" s="9" t="s">
        <v>17</v>
      </c>
      <c r="I101" s="9" t="s">
        <v>18</v>
      </c>
      <c r="J101" s="10">
        <v>1</v>
      </c>
      <c r="L101" s="16">
        <f t="shared" si="5"/>
        <v>0</v>
      </c>
      <c r="M101" s="17">
        <f t="shared" si="6"/>
        <v>0</v>
      </c>
    </row>
    <row r="102" spans="1:13" s="7" customFormat="1" x14ac:dyDescent="0.25">
      <c r="A102" s="9" t="s">
        <v>12</v>
      </c>
      <c r="B102" s="9" t="s">
        <v>169</v>
      </c>
      <c r="C102" s="9" t="s">
        <v>86</v>
      </c>
      <c r="D102" s="9" t="s">
        <v>170</v>
      </c>
      <c r="E102" s="9" t="s">
        <v>38</v>
      </c>
      <c r="F102" s="9">
        <v>1924.56</v>
      </c>
      <c r="G102" s="9">
        <f t="shared" si="7"/>
        <v>1924.56</v>
      </c>
      <c r="H102" s="9" t="s">
        <v>17</v>
      </c>
      <c r="I102" s="9" t="s">
        <v>18</v>
      </c>
      <c r="J102" s="10">
        <v>1</v>
      </c>
      <c r="L102" s="16">
        <f t="shared" si="5"/>
        <v>0</v>
      </c>
      <c r="M102" s="17">
        <f t="shared" si="6"/>
        <v>0</v>
      </c>
    </row>
    <row r="103" spans="1:13" s="7" customFormat="1" x14ac:dyDescent="0.25">
      <c r="A103" s="9" t="s">
        <v>12</v>
      </c>
      <c r="B103" s="9" t="s">
        <v>169</v>
      </c>
      <c r="C103" s="9" t="s">
        <v>88</v>
      </c>
      <c r="D103" s="9" t="s">
        <v>171</v>
      </c>
      <c r="E103" s="9" t="s">
        <v>38</v>
      </c>
      <c r="F103" s="9">
        <v>3446.45</v>
      </c>
      <c r="G103" s="9">
        <f t="shared" si="7"/>
        <v>3446.45</v>
      </c>
      <c r="H103" s="9" t="s">
        <v>17</v>
      </c>
      <c r="I103" s="9" t="s">
        <v>18</v>
      </c>
      <c r="J103" s="10">
        <v>1</v>
      </c>
      <c r="L103" s="16">
        <f t="shared" si="5"/>
        <v>0</v>
      </c>
      <c r="M103" s="17">
        <f t="shared" si="6"/>
        <v>0</v>
      </c>
    </row>
    <row r="104" spans="1:13" s="7" customFormat="1" x14ac:dyDescent="0.25">
      <c r="A104" s="9" t="s">
        <v>12</v>
      </c>
      <c r="B104" s="9" t="s">
        <v>169</v>
      </c>
      <c r="C104" s="9" t="s">
        <v>90</v>
      </c>
      <c r="D104" s="9" t="s">
        <v>172</v>
      </c>
      <c r="E104" s="9" t="s">
        <v>38</v>
      </c>
      <c r="F104" s="9">
        <v>5962.6</v>
      </c>
      <c r="G104" s="9">
        <f t="shared" si="7"/>
        <v>5962.6</v>
      </c>
      <c r="H104" s="9" t="s">
        <v>17</v>
      </c>
      <c r="I104" s="9" t="s">
        <v>18</v>
      </c>
      <c r="J104" s="10">
        <v>1</v>
      </c>
      <c r="L104" s="16">
        <f t="shared" si="5"/>
        <v>0</v>
      </c>
      <c r="M104" s="17">
        <f t="shared" si="6"/>
        <v>0</v>
      </c>
    </row>
    <row r="105" spans="1:13" s="7" customFormat="1" x14ac:dyDescent="0.25">
      <c r="A105" s="9" t="s">
        <v>12</v>
      </c>
      <c r="B105" s="9" t="s">
        <v>169</v>
      </c>
      <c r="C105" s="9" t="s">
        <v>92</v>
      </c>
      <c r="D105" s="9" t="s">
        <v>173</v>
      </c>
      <c r="E105" s="9" t="s">
        <v>38</v>
      </c>
      <c r="F105" s="9">
        <v>10446.35</v>
      </c>
      <c r="G105" s="9">
        <f t="shared" si="7"/>
        <v>10446.35</v>
      </c>
      <c r="H105" s="9" t="s">
        <v>17</v>
      </c>
      <c r="I105" s="9" t="s">
        <v>18</v>
      </c>
      <c r="J105" s="10">
        <v>1</v>
      </c>
      <c r="L105" s="16">
        <f t="shared" si="5"/>
        <v>0</v>
      </c>
      <c r="M105" s="17">
        <f t="shared" si="6"/>
        <v>0</v>
      </c>
    </row>
    <row r="106" spans="1:13" s="7" customFormat="1" x14ac:dyDescent="0.25">
      <c r="A106" s="9" t="s">
        <v>12</v>
      </c>
      <c r="B106" s="9" t="s">
        <v>174</v>
      </c>
      <c r="C106" s="9" t="s">
        <v>88</v>
      </c>
      <c r="D106" s="9" t="s">
        <v>175</v>
      </c>
      <c r="E106" s="9" t="s">
        <v>38</v>
      </c>
      <c r="F106" s="9">
        <v>5470.28</v>
      </c>
      <c r="G106" s="9">
        <f t="shared" si="7"/>
        <v>5470.28</v>
      </c>
      <c r="H106" s="9" t="s">
        <v>17</v>
      </c>
      <c r="I106" s="9" t="s">
        <v>18</v>
      </c>
      <c r="J106" s="10">
        <v>1</v>
      </c>
      <c r="L106" s="16">
        <f t="shared" ref="L106:L164" si="8">G106*K106</f>
        <v>0</v>
      </c>
      <c r="M106" s="17">
        <f t="shared" ref="M106:M164" si="9">L106*0.8</f>
        <v>0</v>
      </c>
    </row>
    <row r="107" spans="1:13" s="7" customFormat="1" x14ac:dyDescent="0.25">
      <c r="A107" s="9" t="s">
        <v>12</v>
      </c>
      <c r="B107" s="9" t="s">
        <v>174</v>
      </c>
      <c r="C107" s="9" t="s">
        <v>90</v>
      </c>
      <c r="D107" s="9" t="s">
        <v>176</v>
      </c>
      <c r="E107" s="9" t="s">
        <v>38</v>
      </c>
      <c r="F107" s="9">
        <v>7475.93</v>
      </c>
      <c r="G107" s="9">
        <f t="shared" si="7"/>
        <v>7475.93</v>
      </c>
      <c r="H107" s="9" t="s">
        <v>17</v>
      </c>
      <c r="I107" s="9" t="s">
        <v>18</v>
      </c>
      <c r="J107" s="10">
        <v>1</v>
      </c>
      <c r="L107" s="16">
        <f t="shared" si="8"/>
        <v>0</v>
      </c>
      <c r="M107" s="17">
        <f t="shared" si="9"/>
        <v>0</v>
      </c>
    </row>
    <row r="108" spans="1:13" s="7" customFormat="1" x14ac:dyDescent="0.25">
      <c r="A108" s="9" t="s">
        <v>12</v>
      </c>
      <c r="B108" s="9" t="s">
        <v>174</v>
      </c>
      <c r="C108" s="9" t="s">
        <v>92</v>
      </c>
      <c r="D108" s="9" t="s">
        <v>177</v>
      </c>
      <c r="E108" s="9" t="s">
        <v>38</v>
      </c>
      <c r="F108" s="9">
        <v>15096.079999999998</v>
      </c>
      <c r="G108" s="9">
        <f t="shared" si="7"/>
        <v>15096.079999999998</v>
      </c>
      <c r="H108" s="9" t="s">
        <v>17</v>
      </c>
      <c r="I108" s="9" t="s">
        <v>18</v>
      </c>
      <c r="J108" s="10">
        <v>1</v>
      </c>
      <c r="L108" s="16">
        <f t="shared" si="8"/>
        <v>0</v>
      </c>
      <c r="M108" s="17">
        <f t="shared" si="9"/>
        <v>0</v>
      </c>
    </row>
    <row r="109" spans="1:13" s="7" customFormat="1" x14ac:dyDescent="0.25">
      <c r="A109" s="9" t="s">
        <v>12</v>
      </c>
      <c r="B109" s="9" t="s">
        <v>178</v>
      </c>
      <c r="C109" s="9" t="s">
        <v>117</v>
      </c>
      <c r="D109" s="9" t="s">
        <v>179</v>
      </c>
      <c r="E109" s="9" t="s">
        <v>16</v>
      </c>
      <c r="F109" s="9">
        <v>1676.12</v>
      </c>
      <c r="G109" s="9">
        <f t="shared" si="7"/>
        <v>1676.12</v>
      </c>
      <c r="H109" s="9" t="s">
        <v>17</v>
      </c>
      <c r="I109" s="9" t="s">
        <v>18</v>
      </c>
      <c r="J109" s="10">
        <v>1</v>
      </c>
      <c r="L109" s="16">
        <f t="shared" si="8"/>
        <v>0</v>
      </c>
      <c r="M109" s="17">
        <f t="shared" si="9"/>
        <v>0</v>
      </c>
    </row>
    <row r="110" spans="1:13" s="7" customFormat="1" x14ac:dyDescent="0.25">
      <c r="A110" s="9" t="s">
        <v>12</v>
      </c>
      <c r="B110" s="9" t="s">
        <v>178</v>
      </c>
      <c r="C110" s="9" t="s">
        <v>121</v>
      </c>
      <c r="D110" s="9" t="s">
        <v>180</v>
      </c>
      <c r="E110" s="9" t="s">
        <v>16</v>
      </c>
      <c r="F110" s="9">
        <v>1416.78</v>
      </c>
      <c r="G110" s="9">
        <f t="shared" si="7"/>
        <v>1416.78</v>
      </c>
      <c r="H110" s="9" t="s">
        <v>17</v>
      </c>
      <c r="I110" s="9" t="s">
        <v>18</v>
      </c>
      <c r="J110" s="10">
        <v>1</v>
      </c>
      <c r="L110" s="16">
        <f t="shared" si="8"/>
        <v>0</v>
      </c>
      <c r="M110" s="17">
        <f t="shared" si="9"/>
        <v>0</v>
      </c>
    </row>
    <row r="111" spans="1:13" s="7" customFormat="1" x14ac:dyDescent="0.25">
      <c r="A111" s="9" t="s">
        <v>12</v>
      </c>
      <c r="B111" s="9" t="s">
        <v>178</v>
      </c>
      <c r="C111" s="9" t="s">
        <v>127</v>
      </c>
      <c r="D111" s="9" t="s">
        <v>181</v>
      </c>
      <c r="E111" s="9" t="s">
        <v>16</v>
      </c>
      <c r="F111" s="9">
        <v>2642.74</v>
      </c>
      <c r="G111" s="9">
        <f t="shared" si="7"/>
        <v>2642.74</v>
      </c>
      <c r="H111" s="9" t="s">
        <v>17</v>
      </c>
      <c r="I111" s="9" t="s">
        <v>18</v>
      </c>
      <c r="J111" s="10">
        <v>1</v>
      </c>
      <c r="L111" s="16">
        <f t="shared" si="8"/>
        <v>0</v>
      </c>
      <c r="M111" s="17">
        <f t="shared" si="9"/>
        <v>0</v>
      </c>
    </row>
    <row r="112" spans="1:13" s="7" customFormat="1" x14ac:dyDescent="0.25">
      <c r="A112" s="9" t="s">
        <v>12</v>
      </c>
      <c r="B112" s="9" t="s">
        <v>178</v>
      </c>
      <c r="C112" s="9" t="s">
        <v>131</v>
      </c>
      <c r="D112" s="9" t="s">
        <v>182</v>
      </c>
      <c r="E112" s="9" t="s">
        <v>16</v>
      </c>
      <c r="F112" s="9">
        <v>2892.8</v>
      </c>
      <c r="G112" s="9">
        <f t="shared" si="7"/>
        <v>2892.8</v>
      </c>
      <c r="H112" s="9" t="s">
        <v>17</v>
      </c>
      <c r="I112" s="9" t="s">
        <v>18</v>
      </c>
      <c r="J112" s="10">
        <v>1</v>
      </c>
      <c r="L112" s="16">
        <f t="shared" si="8"/>
        <v>0</v>
      </c>
      <c r="M112" s="17">
        <f t="shared" si="9"/>
        <v>0</v>
      </c>
    </row>
    <row r="113" spans="1:13" s="7" customFormat="1" x14ac:dyDescent="0.25">
      <c r="A113" s="9" t="s">
        <v>12</v>
      </c>
      <c r="B113" s="9" t="s">
        <v>178</v>
      </c>
      <c r="C113" s="9" t="s">
        <v>137</v>
      </c>
      <c r="D113" s="9" t="s">
        <v>183</v>
      </c>
      <c r="E113" s="9" t="s">
        <v>38</v>
      </c>
      <c r="F113" s="9">
        <v>5533.9</v>
      </c>
      <c r="G113" s="9">
        <f t="shared" si="7"/>
        <v>5533.9</v>
      </c>
      <c r="H113" s="9" t="s">
        <v>17</v>
      </c>
      <c r="I113" s="9" t="s">
        <v>18</v>
      </c>
      <c r="J113" s="10">
        <v>1</v>
      </c>
      <c r="L113" s="16">
        <f t="shared" si="8"/>
        <v>0</v>
      </c>
      <c r="M113" s="17">
        <f t="shared" si="9"/>
        <v>0</v>
      </c>
    </row>
    <row r="114" spans="1:13" s="7" customFormat="1" x14ac:dyDescent="0.25">
      <c r="A114" s="9" t="s">
        <v>12</v>
      </c>
      <c r="B114" s="9" t="s">
        <v>178</v>
      </c>
      <c r="C114" s="9" t="s">
        <v>141</v>
      </c>
      <c r="D114" s="9" t="s">
        <v>184</v>
      </c>
      <c r="E114" s="9" t="s">
        <v>38</v>
      </c>
      <c r="F114" s="9">
        <v>4312.76</v>
      </c>
      <c r="G114" s="9">
        <f t="shared" si="7"/>
        <v>4312.76</v>
      </c>
      <c r="H114" s="9" t="s">
        <v>17</v>
      </c>
      <c r="I114" s="9" t="s">
        <v>18</v>
      </c>
      <c r="J114" s="10">
        <v>1</v>
      </c>
      <c r="L114" s="16">
        <f t="shared" si="8"/>
        <v>0</v>
      </c>
      <c r="M114" s="17">
        <f t="shared" si="9"/>
        <v>0</v>
      </c>
    </row>
    <row r="115" spans="1:13" s="7" customFormat="1" x14ac:dyDescent="0.25">
      <c r="A115" s="9" t="s">
        <v>12</v>
      </c>
      <c r="B115" s="9" t="s">
        <v>178</v>
      </c>
      <c r="C115" s="9" t="s">
        <v>151</v>
      </c>
      <c r="D115" s="9" t="s">
        <v>185</v>
      </c>
      <c r="E115" s="9" t="s">
        <v>16</v>
      </c>
      <c r="F115" s="9">
        <v>10757.47</v>
      </c>
      <c r="G115" s="9">
        <f t="shared" si="7"/>
        <v>10757.47</v>
      </c>
      <c r="H115" s="9" t="s">
        <v>17</v>
      </c>
      <c r="I115" s="9" t="s">
        <v>18</v>
      </c>
      <c r="J115" s="10">
        <v>1</v>
      </c>
      <c r="L115" s="16">
        <f t="shared" si="8"/>
        <v>0</v>
      </c>
      <c r="M115" s="17">
        <f t="shared" si="9"/>
        <v>0</v>
      </c>
    </row>
    <row r="116" spans="1:13" s="7" customFormat="1" x14ac:dyDescent="0.25">
      <c r="A116" s="9" t="s">
        <v>12</v>
      </c>
      <c r="B116" s="9" t="s">
        <v>186</v>
      </c>
      <c r="C116" s="9" t="s">
        <v>127</v>
      </c>
      <c r="D116" s="9" t="s">
        <v>187</v>
      </c>
      <c r="E116" s="9" t="s">
        <v>16</v>
      </c>
      <c r="F116" s="9">
        <v>4532.4399999999996</v>
      </c>
      <c r="G116" s="9">
        <f t="shared" si="7"/>
        <v>4532.4399999999996</v>
      </c>
      <c r="H116" s="9" t="s">
        <v>17</v>
      </c>
      <c r="I116" s="9" t="s">
        <v>18</v>
      </c>
      <c r="J116" s="10">
        <v>1</v>
      </c>
      <c r="L116" s="16">
        <f t="shared" si="8"/>
        <v>0</v>
      </c>
      <c r="M116" s="17">
        <f t="shared" si="9"/>
        <v>0</v>
      </c>
    </row>
    <row r="117" spans="1:13" s="7" customFormat="1" x14ac:dyDescent="0.25">
      <c r="A117" s="9" t="s">
        <v>12</v>
      </c>
      <c r="B117" s="9" t="s">
        <v>186</v>
      </c>
      <c r="C117" s="9" t="s">
        <v>131</v>
      </c>
      <c r="D117" s="9" t="s">
        <v>188</v>
      </c>
      <c r="E117" s="9" t="s">
        <v>16</v>
      </c>
      <c r="F117" s="9">
        <v>5156.24</v>
      </c>
      <c r="G117" s="9">
        <f t="shared" si="7"/>
        <v>5156.24</v>
      </c>
      <c r="H117" s="9" t="s">
        <v>17</v>
      </c>
      <c r="I117" s="9" t="s">
        <v>18</v>
      </c>
      <c r="J117" s="10">
        <v>1</v>
      </c>
      <c r="L117" s="16">
        <f t="shared" si="8"/>
        <v>0</v>
      </c>
      <c r="M117" s="17">
        <f t="shared" si="9"/>
        <v>0</v>
      </c>
    </row>
    <row r="118" spans="1:13" s="7" customFormat="1" x14ac:dyDescent="0.25">
      <c r="A118" s="9" t="s">
        <v>12</v>
      </c>
      <c r="B118" s="9" t="s">
        <v>186</v>
      </c>
      <c r="C118" s="9" t="s">
        <v>137</v>
      </c>
      <c r="D118" s="9" t="s">
        <v>189</v>
      </c>
      <c r="E118" s="9" t="s">
        <v>16</v>
      </c>
      <c r="F118" s="9">
        <v>7608.52</v>
      </c>
      <c r="G118" s="9">
        <f t="shared" si="7"/>
        <v>7608.52</v>
      </c>
      <c r="H118" s="9" t="s">
        <v>17</v>
      </c>
      <c r="I118" s="9" t="s">
        <v>18</v>
      </c>
      <c r="J118" s="10">
        <v>1</v>
      </c>
      <c r="L118" s="16">
        <f t="shared" si="8"/>
        <v>0</v>
      </c>
      <c r="M118" s="17">
        <f t="shared" si="9"/>
        <v>0</v>
      </c>
    </row>
    <row r="119" spans="1:13" s="7" customFormat="1" x14ac:dyDescent="0.25">
      <c r="A119" s="9" t="s">
        <v>12</v>
      </c>
      <c r="B119" s="9" t="s">
        <v>186</v>
      </c>
      <c r="C119" s="9" t="s">
        <v>141</v>
      </c>
      <c r="D119" s="9" t="s">
        <v>190</v>
      </c>
      <c r="E119" s="9" t="s">
        <v>16</v>
      </c>
      <c r="F119" s="9">
        <v>5958.86</v>
      </c>
      <c r="G119" s="9">
        <f t="shared" si="7"/>
        <v>5958.86</v>
      </c>
      <c r="H119" s="9" t="s">
        <v>17</v>
      </c>
      <c r="I119" s="9" t="s">
        <v>18</v>
      </c>
      <c r="J119" s="10">
        <v>1</v>
      </c>
      <c r="L119" s="16">
        <f t="shared" si="8"/>
        <v>0</v>
      </c>
      <c r="M119" s="17">
        <f t="shared" si="9"/>
        <v>0</v>
      </c>
    </row>
    <row r="120" spans="1:13" s="7" customFormat="1" x14ac:dyDescent="0.25">
      <c r="A120" s="9" t="s">
        <v>12</v>
      </c>
      <c r="B120" s="9" t="s">
        <v>186</v>
      </c>
      <c r="C120" s="9" t="s">
        <v>151</v>
      </c>
      <c r="D120" s="9" t="s">
        <v>191</v>
      </c>
      <c r="E120" s="9" t="s">
        <v>16</v>
      </c>
      <c r="F120" s="9">
        <v>15533.060000000001</v>
      </c>
      <c r="G120" s="9">
        <f t="shared" si="7"/>
        <v>15533.060000000001</v>
      </c>
      <c r="H120" s="9" t="s">
        <v>17</v>
      </c>
      <c r="I120" s="9" t="s">
        <v>18</v>
      </c>
      <c r="J120" s="10">
        <v>1</v>
      </c>
      <c r="L120" s="16">
        <f t="shared" si="8"/>
        <v>0</v>
      </c>
      <c r="M120" s="17">
        <f t="shared" si="9"/>
        <v>0</v>
      </c>
    </row>
    <row r="121" spans="1:13" s="7" customFormat="1" x14ac:dyDescent="0.25">
      <c r="A121" s="9" t="s">
        <v>12</v>
      </c>
      <c r="B121" s="9" t="s">
        <v>192</v>
      </c>
      <c r="C121" s="9" t="s">
        <v>193</v>
      </c>
      <c r="D121" s="9" t="s">
        <v>194</v>
      </c>
      <c r="E121" s="9" t="s">
        <v>16</v>
      </c>
      <c r="F121" s="9">
        <v>773.68999999999994</v>
      </c>
      <c r="G121" s="9">
        <f t="shared" si="7"/>
        <v>773.68999999999994</v>
      </c>
      <c r="H121" s="9" t="s">
        <v>17</v>
      </c>
      <c r="I121" s="9" t="s">
        <v>18</v>
      </c>
      <c r="J121" s="10">
        <v>1</v>
      </c>
      <c r="L121" s="16">
        <f t="shared" si="8"/>
        <v>0</v>
      </c>
      <c r="M121" s="17">
        <f t="shared" si="9"/>
        <v>0</v>
      </c>
    </row>
    <row r="122" spans="1:13" s="7" customFormat="1" x14ac:dyDescent="0.25">
      <c r="A122" s="9" t="s">
        <v>12</v>
      </c>
      <c r="B122" s="9" t="s">
        <v>192</v>
      </c>
      <c r="C122" s="9" t="s">
        <v>195</v>
      </c>
      <c r="D122" s="9" t="s">
        <v>196</v>
      </c>
      <c r="E122" s="9" t="s">
        <v>16</v>
      </c>
      <c r="F122" s="9">
        <v>1381.74</v>
      </c>
      <c r="G122" s="9">
        <f t="shared" si="7"/>
        <v>1381.74</v>
      </c>
      <c r="H122" s="9" t="s">
        <v>17</v>
      </c>
      <c r="I122" s="9" t="s">
        <v>18</v>
      </c>
      <c r="J122" s="10">
        <v>1</v>
      </c>
      <c r="L122" s="16">
        <f t="shared" si="8"/>
        <v>0</v>
      </c>
      <c r="M122" s="17">
        <f t="shared" si="9"/>
        <v>0</v>
      </c>
    </row>
    <row r="123" spans="1:13" s="7" customFormat="1" x14ac:dyDescent="0.25">
      <c r="A123" s="9" t="s">
        <v>12</v>
      </c>
      <c r="B123" s="9" t="s">
        <v>192</v>
      </c>
      <c r="C123" s="9" t="s">
        <v>197</v>
      </c>
      <c r="D123" s="9" t="s">
        <v>198</v>
      </c>
      <c r="E123" s="9" t="s">
        <v>16</v>
      </c>
      <c r="F123" s="9">
        <v>2318.5</v>
      </c>
      <c r="G123" s="9">
        <f t="shared" si="7"/>
        <v>2318.5</v>
      </c>
      <c r="H123" s="9" t="s">
        <v>17</v>
      </c>
      <c r="I123" s="9" t="s">
        <v>18</v>
      </c>
      <c r="J123" s="10">
        <v>1</v>
      </c>
      <c r="L123" s="16">
        <f t="shared" si="8"/>
        <v>0</v>
      </c>
      <c r="M123" s="17">
        <f t="shared" si="9"/>
        <v>0</v>
      </c>
    </row>
    <row r="124" spans="1:13" s="7" customFormat="1" x14ac:dyDescent="0.25">
      <c r="A124" s="9" t="s">
        <v>12</v>
      </c>
      <c r="B124" s="9" t="s">
        <v>192</v>
      </c>
      <c r="C124" s="9" t="s">
        <v>199</v>
      </c>
      <c r="D124" s="9" t="s">
        <v>200</v>
      </c>
      <c r="E124" s="9" t="s">
        <v>38</v>
      </c>
      <c r="F124" s="9">
        <v>3706.34</v>
      </c>
      <c r="G124" s="9">
        <f t="shared" si="7"/>
        <v>3706.34</v>
      </c>
      <c r="H124" s="9" t="s">
        <v>17</v>
      </c>
      <c r="I124" s="9" t="s">
        <v>18</v>
      </c>
      <c r="J124" s="10">
        <v>1</v>
      </c>
      <c r="L124" s="16">
        <f t="shared" si="8"/>
        <v>0</v>
      </c>
      <c r="M124" s="17">
        <f t="shared" si="9"/>
        <v>0</v>
      </c>
    </row>
    <row r="125" spans="1:13" s="7" customFormat="1" x14ac:dyDescent="0.25">
      <c r="A125" s="9" t="s">
        <v>12</v>
      </c>
      <c r="B125" s="9" t="s">
        <v>192</v>
      </c>
      <c r="C125" s="9" t="s">
        <v>201</v>
      </c>
      <c r="D125" s="9" t="s">
        <v>202</v>
      </c>
      <c r="E125" s="9" t="s">
        <v>38</v>
      </c>
      <c r="F125" s="9">
        <v>6856.85</v>
      </c>
      <c r="G125" s="9">
        <f t="shared" si="7"/>
        <v>6856.85</v>
      </c>
      <c r="H125" s="9" t="s">
        <v>17</v>
      </c>
      <c r="I125" s="9" t="s">
        <v>18</v>
      </c>
      <c r="J125" s="10">
        <v>1</v>
      </c>
      <c r="L125" s="16">
        <f t="shared" si="8"/>
        <v>0</v>
      </c>
      <c r="M125" s="17">
        <f t="shared" si="9"/>
        <v>0</v>
      </c>
    </row>
    <row r="126" spans="1:13" s="7" customFormat="1" x14ac:dyDescent="0.25">
      <c r="A126" s="9" t="s">
        <v>12</v>
      </c>
      <c r="B126" s="9" t="s">
        <v>192</v>
      </c>
      <c r="C126" s="9" t="s">
        <v>108</v>
      </c>
      <c r="D126" s="9" t="s">
        <v>203</v>
      </c>
      <c r="E126" s="9" t="s">
        <v>38</v>
      </c>
      <c r="F126" s="9">
        <v>32924.6</v>
      </c>
      <c r="G126" s="9">
        <f t="shared" si="7"/>
        <v>32924.6</v>
      </c>
      <c r="H126" s="9" t="s">
        <v>17</v>
      </c>
      <c r="I126" s="9" t="s">
        <v>18</v>
      </c>
      <c r="J126" s="10">
        <v>1</v>
      </c>
      <c r="L126" s="16">
        <f t="shared" si="8"/>
        <v>0</v>
      </c>
      <c r="M126" s="17">
        <f t="shared" si="9"/>
        <v>0</v>
      </c>
    </row>
    <row r="127" spans="1:13" s="7" customFormat="1" x14ac:dyDescent="0.25">
      <c r="A127" s="9" t="s">
        <v>12</v>
      </c>
      <c r="B127" s="9" t="s">
        <v>192</v>
      </c>
      <c r="C127" s="9" t="s">
        <v>110</v>
      </c>
      <c r="D127" s="9" t="s">
        <v>204</v>
      </c>
      <c r="E127" s="9" t="s">
        <v>38</v>
      </c>
      <c r="F127" s="9">
        <v>44198.1</v>
      </c>
      <c r="G127" s="9">
        <f t="shared" si="7"/>
        <v>44198.1</v>
      </c>
      <c r="H127" s="9" t="s">
        <v>17</v>
      </c>
      <c r="I127" s="9" t="s">
        <v>18</v>
      </c>
      <c r="J127" s="10">
        <v>1</v>
      </c>
      <c r="L127" s="16">
        <f t="shared" si="8"/>
        <v>0</v>
      </c>
      <c r="M127" s="17">
        <f t="shared" si="9"/>
        <v>0</v>
      </c>
    </row>
    <row r="128" spans="1:13" s="7" customFormat="1" x14ac:dyDescent="0.25">
      <c r="A128" s="9" t="s">
        <v>12</v>
      </c>
      <c r="B128" s="9" t="s">
        <v>205</v>
      </c>
      <c r="C128" s="9" t="s">
        <v>193</v>
      </c>
      <c r="D128" s="9" t="s">
        <v>206</v>
      </c>
      <c r="E128" s="9" t="s">
        <v>16</v>
      </c>
      <c r="F128" s="9">
        <v>697.4</v>
      </c>
      <c r="G128" s="9">
        <f t="shared" si="7"/>
        <v>697.4</v>
      </c>
      <c r="H128" s="9" t="s">
        <v>17</v>
      </c>
      <c r="I128" s="9" t="s">
        <v>18</v>
      </c>
      <c r="J128" s="10">
        <v>1</v>
      </c>
      <c r="L128" s="16">
        <f t="shared" si="8"/>
        <v>0</v>
      </c>
      <c r="M128" s="17">
        <f t="shared" si="9"/>
        <v>0</v>
      </c>
    </row>
    <row r="129" spans="1:13" s="7" customFormat="1" x14ac:dyDescent="0.25">
      <c r="A129" s="9" t="s">
        <v>12</v>
      </c>
      <c r="B129" s="9" t="s">
        <v>205</v>
      </c>
      <c r="C129" s="9" t="s">
        <v>195</v>
      </c>
      <c r="D129" s="9" t="s">
        <v>207</v>
      </c>
      <c r="E129" s="9" t="s">
        <v>16</v>
      </c>
      <c r="F129" s="9">
        <v>1241.9000000000001</v>
      </c>
      <c r="G129" s="9">
        <f t="shared" si="7"/>
        <v>1241.9000000000001</v>
      </c>
      <c r="H129" s="9" t="s">
        <v>17</v>
      </c>
      <c r="I129" s="9" t="s">
        <v>18</v>
      </c>
      <c r="J129" s="10">
        <v>1</v>
      </c>
      <c r="L129" s="16">
        <f t="shared" si="8"/>
        <v>0</v>
      </c>
      <c r="M129" s="17">
        <f t="shared" si="9"/>
        <v>0</v>
      </c>
    </row>
    <row r="130" spans="1:13" s="7" customFormat="1" x14ac:dyDescent="0.25">
      <c r="A130" s="9" t="s">
        <v>12</v>
      </c>
      <c r="B130" s="9" t="s">
        <v>205</v>
      </c>
      <c r="C130" s="9" t="s">
        <v>197</v>
      </c>
      <c r="D130" s="9" t="s">
        <v>208</v>
      </c>
      <c r="E130" s="9" t="s">
        <v>16</v>
      </c>
      <c r="F130" s="9">
        <v>2297.4</v>
      </c>
      <c r="G130" s="9">
        <f t="shared" si="7"/>
        <v>2297.4</v>
      </c>
      <c r="H130" s="9" t="s">
        <v>17</v>
      </c>
      <c r="I130" s="9" t="s">
        <v>18</v>
      </c>
      <c r="J130" s="10">
        <v>1</v>
      </c>
      <c r="L130" s="16">
        <f t="shared" si="8"/>
        <v>0</v>
      </c>
      <c r="M130" s="17">
        <f t="shared" si="9"/>
        <v>0</v>
      </c>
    </row>
    <row r="131" spans="1:13" s="7" customFormat="1" x14ac:dyDescent="0.25">
      <c r="A131" s="9" t="s">
        <v>12</v>
      </c>
      <c r="B131" s="9" t="s">
        <v>205</v>
      </c>
      <c r="C131" s="9" t="s">
        <v>199</v>
      </c>
      <c r="D131" s="9" t="s">
        <v>209</v>
      </c>
      <c r="E131" s="9" t="s">
        <v>38</v>
      </c>
      <c r="F131" s="9">
        <v>3585.8</v>
      </c>
      <c r="G131" s="9">
        <f t="shared" si="7"/>
        <v>3585.8</v>
      </c>
      <c r="H131" s="9" t="s">
        <v>17</v>
      </c>
      <c r="I131" s="9" t="s">
        <v>18</v>
      </c>
      <c r="J131" s="10">
        <v>1</v>
      </c>
      <c r="L131" s="16">
        <f t="shared" si="8"/>
        <v>0</v>
      </c>
      <c r="M131" s="17">
        <f t="shared" si="9"/>
        <v>0</v>
      </c>
    </row>
    <row r="132" spans="1:13" s="7" customFormat="1" x14ac:dyDescent="0.25">
      <c r="A132" s="9" t="s">
        <v>12</v>
      </c>
      <c r="B132" s="9" t="s">
        <v>205</v>
      </c>
      <c r="C132" s="9" t="s">
        <v>201</v>
      </c>
      <c r="D132" s="9" t="s">
        <v>210</v>
      </c>
      <c r="E132" s="9" t="s">
        <v>38</v>
      </c>
      <c r="F132" s="9">
        <v>6952.3</v>
      </c>
      <c r="G132" s="9">
        <f t="shared" si="7"/>
        <v>6952.3</v>
      </c>
      <c r="H132" s="9" t="s">
        <v>17</v>
      </c>
      <c r="I132" s="9" t="s">
        <v>18</v>
      </c>
      <c r="J132" s="10">
        <v>1</v>
      </c>
      <c r="L132" s="16">
        <f t="shared" si="8"/>
        <v>0</v>
      </c>
      <c r="M132" s="17">
        <f t="shared" si="9"/>
        <v>0</v>
      </c>
    </row>
    <row r="133" spans="1:13" s="7" customFormat="1" x14ac:dyDescent="0.25">
      <c r="A133" s="9" t="s">
        <v>12</v>
      </c>
      <c r="B133" s="9" t="s">
        <v>211</v>
      </c>
      <c r="C133" s="9" t="s">
        <v>212</v>
      </c>
      <c r="D133" s="9" t="s">
        <v>213</v>
      </c>
      <c r="E133" s="9" t="s">
        <v>38</v>
      </c>
      <c r="F133" s="9">
        <v>4849.4799999999996</v>
      </c>
      <c r="G133" s="9">
        <f t="shared" si="7"/>
        <v>4849.4799999999996</v>
      </c>
      <c r="H133" s="9" t="s">
        <v>17</v>
      </c>
      <c r="I133" s="9" t="s">
        <v>18</v>
      </c>
      <c r="J133" s="10">
        <v>1</v>
      </c>
      <c r="L133" s="16">
        <f t="shared" si="8"/>
        <v>0</v>
      </c>
      <c r="M133" s="17">
        <f t="shared" si="9"/>
        <v>0</v>
      </c>
    </row>
    <row r="134" spans="1:13" s="7" customFormat="1" x14ac:dyDescent="0.25">
      <c r="A134" s="9" t="s">
        <v>12</v>
      </c>
      <c r="B134" s="9" t="s">
        <v>214</v>
      </c>
      <c r="C134" s="9" t="s">
        <v>215</v>
      </c>
      <c r="D134" s="9" t="s">
        <v>216</v>
      </c>
      <c r="E134" s="9" t="s">
        <v>38</v>
      </c>
      <c r="F134" s="9">
        <v>4553.1000000000004</v>
      </c>
      <c r="G134" s="9">
        <f t="shared" si="7"/>
        <v>4553.1000000000004</v>
      </c>
      <c r="H134" s="9" t="s">
        <v>17</v>
      </c>
      <c r="I134" s="9" t="s">
        <v>18</v>
      </c>
      <c r="J134" s="10">
        <v>1</v>
      </c>
      <c r="L134" s="16">
        <f t="shared" si="8"/>
        <v>0</v>
      </c>
      <c r="M134" s="17">
        <f t="shared" si="9"/>
        <v>0</v>
      </c>
    </row>
    <row r="135" spans="1:13" s="7" customFormat="1" x14ac:dyDescent="0.25">
      <c r="A135" s="9" t="s">
        <v>12</v>
      </c>
      <c r="B135" s="9" t="s">
        <v>217</v>
      </c>
      <c r="C135" s="9" t="s">
        <v>218</v>
      </c>
      <c r="D135" s="9" t="s">
        <v>219</v>
      </c>
      <c r="E135" s="9" t="s">
        <v>38</v>
      </c>
      <c r="F135" s="9">
        <v>6832.62</v>
      </c>
      <c r="G135" s="9">
        <f t="shared" ref="G135:G164" si="10">IF(E135&lt;&gt;"Распродажа",F135*(1-$B$3/100),F135)</f>
        <v>6832.62</v>
      </c>
      <c r="H135" s="9" t="s">
        <v>17</v>
      </c>
      <c r="I135" s="9" t="s">
        <v>18</v>
      </c>
      <c r="J135" s="10">
        <v>1</v>
      </c>
      <c r="L135" s="16">
        <f t="shared" si="8"/>
        <v>0</v>
      </c>
      <c r="M135" s="17">
        <f t="shared" si="9"/>
        <v>0</v>
      </c>
    </row>
    <row r="136" spans="1:13" s="7" customFormat="1" x14ac:dyDescent="0.25">
      <c r="A136" s="9" t="s">
        <v>12</v>
      </c>
      <c r="B136" s="9" t="s">
        <v>220</v>
      </c>
      <c r="C136" s="9" t="s">
        <v>221</v>
      </c>
      <c r="D136" s="9" t="s">
        <v>222</v>
      </c>
      <c r="E136" s="9" t="s">
        <v>38</v>
      </c>
      <c r="F136" s="9">
        <v>4264.0200000000004</v>
      </c>
      <c r="G136" s="9">
        <f t="shared" si="10"/>
        <v>4264.0200000000004</v>
      </c>
      <c r="H136" s="9" t="s">
        <v>17</v>
      </c>
      <c r="I136" s="9" t="s">
        <v>18</v>
      </c>
      <c r="J136" s="10">
        <v>1</v>
      </c>
      <c r="L136" s="16">
        <f t="shared" si="8"/>
        <v>0</v>
      </c>
      <c r="M136" s="17">
        <f t="shared" si="9"/>
        <v>0</v>
      </c>
    </row>
    <row r="137" spans="1:13" s="7" customFormat="1" x14ac:dyDescent="0.25">
      <c r="A137" s="9" t="s">
        <v>12</v>
      </c>
      <c r="B137" s="9" t="s">
        <v>220</v>
      </c>
      <c r="C137" s="9" t="s">
        <v>223</v>
      </c>
      <c r="D137" s="9" t="s">
        <v>224</v>
      </c>
      <c r="E137" s="9" t="s">
        <v>38</v>
      </c>
      <c r="F137" s="9">
        <v>5288.22</v>
      </c>
      <c r="G137" s="9">
        <f t="shared" si="10"/>
        <v>5288.22</v>
      </c>
      <c r="H137" s="9" t="s">
        <v>17</v>
      </c>
      <c r="I137" s="9" t="s">
        <v>18</v>
      </c>
      <c r="J137" s="10">
        <v>1</v>
      </c>
      <c r="L137" s="16">
        <f t="shared" si="8"/>
        <v>0</v>
      </c>
      <c r="M137" s="17">
        <f t="shared" si="9"/>
        <v>0</v>
      </c>
    </row>
    <row r="138" spans="1:13" s="7" customFormat="1" x14ac:dyDescent="0.25">
      <c r="A138" s="9" t="s">
        <v>12</v>
      </c>
      <c r="B138" s="9" t="s">
        <v>220</v>
      </c>
      <c r="C138" s="9" t="s">
        <v>225</v>
      </c>
      <c r="D138" s="9" t="s">
        <v>226</v>
      </c>
      <c r="E138" s="9" t="s">
        <v>38</v>
      </c>
      <c r="F138" s="9">
        <v>10258.92</v>
      </c>
      <c r="G138" s="9">
        <f t="shared" si="10"/>
        <v>10258.92</v>
      </c>
      <c r="H138" s="9" t="s">
        <v>17</v>
      </c>
      <c r="I138" s="9" t="s">
        <v>18</v>
      </c>
      <c r="J138" s="10">
        <v>1</v>
      </c>
      <c r="L138" s="16">
        <f t="shared" si="8"/>
        <v>0</v>
      </c>
      <c r="M138" s="17">
        <f t="shared" si="9"/>
        <v>0</v>
      </c>
    </row>
    <row r="139" spans="1:13" s="7" customFormat="1" x14ac:dyDescent="0.25">
      <c r="A139" s="9" t="s">
        <v>12</v>
      </c>
      <c r="B139" s="9" t="s">
        <v>227</v>
      </c>
      <c r="C139" s="9" t="s">
        <v>228</v>
      </c>
      <c r="D139" s="9" t="s">
        <v>229</v>
      </c>
      <c r="E139" s="9" t="s">
        <v>38</v>
      </c>
      <c r="F139" s="9">
        <v>3354.76</v>
      </c>
      <c r="G139" s="9">
        <f t="shared" si="10"/>
        <v>3354.76</v>
      </c>
      <c r="H139" s="9" t="s">
        <v>17</v>
      </c>
      <c r="I139" s="9" t="s">
        <v>18</v>
      </c>
      <c r="J139" s="10">
        <v>1</v>
      </c>
      <c r="L139" s="16">
        <f t="shared" si="8"/>
        <v>0</v>
      </c>
      <c r="M139" s="17">
        <f t="shared" si="9"/>
        <v>0</v>
      </c>
    </row>
    <row r="140" spans="1:13" s="7" customFormat="1" x14ac:dyDescent="0.25">
      <c r="A140" s="9" t="s">
        <v>12</v>
      </c>
      <c r="B140" s="9" t="s">
        <v>230</v>
      </c>
      <c r="C140" s="9" t="s">
        <v>215</v>
      </c>
      <c r="D140" s="9" t="s">
        <v>231</v>
      </c>
      <c r="E140" s="9" t="s">
        <v>38</v>
      </c>
      <c r="F140" s="9">
        <v>5458.14</v>
      </c>
      <c r="G140" s="9">
        <f t="shared" si="10"/>
        <v>5458.14</v>
      </c>
      <c r="H140" s="9" t="s">
        <v>17</v>
      </c>
      <c r="I140" s="9" t="s">
        <v>18</v>
      </c>
      <c r="J140" s="10">
        <v>1</v>
      </c>
      <c r="L140" s="16">
        <f t="shared" si="8"/>
        <v>0</v>
      </c>
      <c r="M140" s="17">
        <f t="shared" si="9"/>
        <v>0</v>
      </c>
    </row>
    <row r="141" spans="1:13" s="7" customFormat="1" x14ac:dyDescent="0.25">
      <c r="A141" s="9" t="s">
        <v>12</v>
      </c>
      <c r="B141" s="9" t="s">
        <v>27</v>
      </c>
      <c r="C141" s="9" t="s">
        <v>232</v>
      </c>
      <c r="D141" s="9" t="s">
        <v>233</v>
      </c>
      <c r="E141" s="9" t="s">
        <v>16</v>
      </c>
      <c r="F141" s="9">
        <v>3558.22</v>
      </c>
      <c r="G141" s="9">
        <f t="shared" si="10"/>
        <v>3558.22</v>
      </c>
      <c r="H141" s="9" t="s">
        <v>17</v>
      </c>
      <c r="I141" s="9" t="s">
        <v>18</v>
      </c>
      <c r="J141" s="10">
        <v>1</v>
      </c>
      <c r="L141" s="16">
        <f t="shared" si="8"/>
        <v>0</v>
      </c>
      <c r="M141" s="17">
        <f t="shared" si="9"/>
        <v>0</v>
      </c>
    </row>
    <row r="142" spans="1:13" s="7" customFormat="1" x14ac:dyDescent="0.25">
      <c r="A142" s="9" t="s">
        <v>12</v>
      </c>
      <c r="B142" s="9" t="s">
        <v>27</v>
      </c>
      <c r="C142" s="9" t="s">
        <v>234</v>
      </c>
      <c r="D142" s="9" t="s">
        <v>235</v>
      </c>
      <c r="E142" s="9" t="s">
        <v>16</v>
      </c>
      <c r="F142" s="9">
        <v>6155.71</v>
      </c>
      <c r="G142" s="9">
        <f t="shared" si="10"/>
        <v>6155.71</v>
      </c>
      <c r="H142" s="9" t="s">
        <v>17</v>
      </c>
      <c r="I142" s="9" t="s">
        <v>18</v>
      </c>
      <c r="J142" s="10">
        <v>1</v>
      </c>
      <c r="L142" s="16">
        <f t="shared" si="8"/>
        <v>0</v>
      </c>
      <c r="M142" s="17">
        <f t="shared" si="9"/>
        <v>0</v>
      </c>
    </row>
    <row r="143" spans="1:13" s="7" customFormat="1" x14ac:dyDescent="0.25">
      <c r="A143" s="9" t="s">
        <v>12</v>
      </c>
      <c r="B143" s="9" t="s">
        <v>27</v>
      </c>
      <c r="C143" s="9" t="s">
        <v>236</v>
      </c>
      <c r="D143" s="9" t="s">
        <v>237</v>
      </c>
      <c r="E143" s="9" t="s">
        <v>16</v>
      </c>
      <c r="F143" s="9">
        <v>9808.5400000000009</v>
      </c>
      <c r="G143" s="9">
        <f t="shared" si="10"/>
        <v>9808.5400000000009</v>
      </c>
      <c r="H143" s="9" t="s">
        <v>17</v>
      </c>
      <c r="I143" s="9" t="s">
        <v>18</v>
      </c>
      <c r="J143" s="10">
        <v>1</v>
      </c>
      <c r="L143" s="16">
        <f t="shared" si="8"/>
        <v>0</v>
      </c>
      <c r="M143" s="17">
        <f t="shared" si="9"/>
        <v>0</v>
      </c>
    </row>
    <row r="144" spans="1:13" s="7" customFormat="1" x14ac:dyDescent="0.25">
      <c r="A144" s="9" t="s">
        <v>12</v>
      </c>
      <c r="B144" s="9" t="s">
        <v>27</v>
      </c>
      <c r="C144" s="9" t="s">
        <v>238</v>
      </c>
      <c r="D144" s="9" t="s">
        <v>239</v>
      </c>
      <c r="E144" s="9" t="s">
        <v>16</v>
      </c>
      <c r="F144" s="9">
        <v>12553.75</v>
      </c>
      <c r="G144" s="9">
        <f t="shared" si="10"/>
        <v>12553.75</v>
      </c>
      <c r="H144" s="9" t="s">
        <v>17</v>
      </c>
      <c r="I144" s="9" t="s">
        <v>18</v>
      </c>
      <c r="J144" s="10">
        <v>1</v>
      </c>
      <c r="L144" s="16">
        <f t="shared" si="8"/>
        <v>0</v>
      </c>
      <c r="M144" s="17">
        <f t="shared" si="9"/>
        <v>0</v>
      </c>
    </row>
    <row r="145" spans="1:13" s="7" customFormat="1" x14ac:dyDescent="0.25">
      <c r="A145" s="9" t="s">
        <v>12</v>
      </c>
      <c r="B145" s="9" t="s">
        <v>27</v>
      </c>
      <c r="C145" s="9" t="s">
        <v>240</v>
      </c>
      <c r="D145" s="9" t="s">
        <v>241</v>
      </c>
      <c r="E145" s="9" t="s">
        <v>16</v>
      </c>
      <c r="F145" s="9">
        <v>23717.89</v>
      </c>
      <c r="G145" s="9">
        <f t="shared" si="10"/>
        <v>23717.89</v>
      </c>
      <c r="H145" s="9" t="s">
        <v>17</v>
      </c>
      <c r="I145" s="9" t="s">
        <v>18</v>
      </c>
      <c r="J145" s="10">
        <v>1</v>
      </c>
      <c r="L145" s="16">
        <f t="shared" si="8"/>
        <v>0</v>
      </c>
      <c r="M145" s="17">
        <f t="shared" si="9"/>
        <v>0</v>
      </c>
    </row>
    <row r="146" spans="1:13" s="7" customFormat="1" x14ac:dyDescent="0.25">
      <c r="A146" s="9" t="s">
        <v>12</v>
      </c>
      <c r="B146" s="9" t="s">
        <v>27</v>
      </c>
      <c r="C146" s="9" t="s">
        <v>242</v>
      </c>
      <c r="D146" s="9" t="s">
        <v>243</v>
      </c>
      <c r="E146" s="9" t="s">
        <v>16</v>
      </c>
      <c r="F146" s="9">
        <v>38183.360000000001</v>
      </c>
      <c r="G146" s="9">
        <f t="shared" si="10"/>
        <v>38183.360000000001</v>
      </c>
      <c r="H146" s="9" t="s">
        <v>17</v>
      </c>
      <c r="I146" s="9" t="s">
        <v>18</v>
      </c>
      <c r="J146" s="10">
        <v>1</v>
      </c>
      <c r="L146" s="16">
        <f t="shared" si="8"/>
        <v>0</v>
      </c>
      <c r="M146" s="17">
        <f t="shared" si="9"/>
        <v>0</v>
      </c>
    </row>
    <row r="147" spans="1:13" s="7" customFormat="1" x14ac:dyDescent="0.25">
      <c r="A147" s="9" t="s">
        <v>12</v>
      </c>
      <c r="B147" s="9" t="s">
        <v>27</v>
      </c>
      <c r="C147" s="9" t="s">
        <v>244</v>
      </c>
      <c r="D147" s="9" t="s">
        <v>245</v>
      </c>
      <c r="E147" s="9" t="s">
        <v>16</v>
      </c>
      <c r="F147" s="9">
        <v>56930.15</v>
      </c>
      <c r="G147" s="9">
        <f t="shared" si="10"/>
        <v>56930.15</v>
      </c>
      <c r="H147" s="9" t="s">
        <v>17</v>
      </c>
      <c r="I147" s="9" t="s">
        <v>18</v>
      </c>
      <c r="J147" s="10">
        <v>1</v>
      </c>
      <c r="L147" s="16">
        <f t="shared" si="8"/>
        <v>0</v>
      </c>
      <c r="M147" s="17">
        <f t="shared" si="9"/>
        <v>0</v>
      </c>
    </row>
    <row r="148" spans="1:13" s="7" customFormat="1" x14ac:dyDescent="0.25">
      <c r="A148" s="9" t="s">
        <v>12</v>
      </c>
      <c r="B148" s="9" t="s">
        <v>27</v>
      </c>
      <c r="C148" s="9" t="s">
        <v>246</v>
      </c>
      <c r="D148" s="9" t="s">
        <v>247</v>
      </c>
      <c r="E148" s="9" t="s">
        <v>16</v>
      </c>
      <c r="F148" s="9">
        <v>85723.1</v>
      </c>
      <c r="G148" s="9">
        <f t="shared" si="10"/>
        <v>85723.1</v>
      </c>
      <c r="H148" s="9" t="s">
        <v>17</v>
      </c>
      <c r="I148" s="9" t="s">
        <v>18</v>
      </c>
      <c r="J148" s="10">
        <v>1</v>
      </c>
      <c r="L148" s="16">
        <f t="shared" si="8"/>
        <v>0</v>
      </c>
      <c r="M148" s="17">
        <f t="shared" si="9"/>
        <v>0</v>
      </c>
    </row>
    <row r="149" spans="1:13" s="7" customFormat="1" x14ac:dyDescent="0.25">
      <c r="A149" s="9" t="s">
        <v>12</v>
      </c>
      <c r="B149" s="9" t="s">
        <v>61</v>
      </c>
      <c r="C149" s="9" t="s">
        <v>232</v>
      </c>
      <c r="D149" s="9" t="s">
        <v>248</v>
      </c>
      <c r="E149" s="9" t="s">
        <v>16</v>
      </c>
      <c r="F149" s="9">
        <v>3953.33</v>
      </c>
      <c r="G149" s="9">
        <f t="shared" si="10"/>
        <v>3953.33</v>
      </c>
      <c r="H149" s="9" t="s">
        <v>17</v>
      </c>
      <c r="I149" s="9" t="s">
        <v>18</v>
      </c>
      <c r="J149" s="10">
        <v>1</v>
      </c>
      <c r="L149" s="16">
        <f t="shared" si="8"/>
        <v>0</v>
      </c>
      <c r="M149" s="17">
        <f t="shared" si="9"/>
        <v>0</v>
      </c>
    </row>
    <row r="150" spans="1:13" s="7" customFormat="1" x14ac:dyDescent="0.25">
      <c r="A150" s="9" t="s">
        <v>12</v>
      </c>
      <c r="B150" s="9" t="s">
        <v>61</v>
      </c>
      <c r="C150" s="9" t="s">
        <v>234</v>
      </c>
      <c r="D150" s="9" t="s">
        <v>249</v>
      </c>
      <c r="E150" s="9" t="s">
        <v>16</v>
      </c>
      <c r="F150" s="9">
        <v>6720.66</v>
      </c>
      <c r="G150" s="9">
        <f t="shared" si="10"/>
        <v>6720.66</v>
      </c>
      <c r="H150" s="9" t="s">
        <v>17</v>
      </c>
      <c r="I150" s="9" t="s">
        <v>18</v>
      </c>
      <c r="J150" s="10">
        <v>1</v>
      </c>
      <c r="L150" s="16">
        <f t="shared" si="8"/>
        <v>0</v>
      </c>
      <c r="M150" s="17">
        <f t="shared" si="9"/>
        <v>0</v>
      </c>
    </row>
    <row r="151" spans="1:13" s="7" customFormat="1" x14ac:dyDescent="0.25">
      <c r="A151" s="9" t="s">
        <v>12</v>
      </c>
      <c r="B151" s="9" t="s">
        <v>61</v>
      </c>
      <c r="C151" s="9" t="s">
        <v>236</v>
      </c>
      <c r="D151" s="9" t="s">
        <v>250</v>
      </c>
      <c r="E151" s="9" t="s">
        <v>16</v>
      </c>
      <c r="F151" s="9">
        <v>11032.57</v>
      </c>
      <c r="G151" s="9">
        <f t="shared" si="10"/>
        <v>11032.57</v>
      </c>
      <c r="H151" s="9" t="s">
        <v>17</v>
      </c>
      <c r="I151" s="9" t="s">
        <v>18</v>
      </c>
      <c r="J151" s="10">
        <v>1</v>
      </c>
      <c r="L151" s="16">
        <f t="shared" si="8"/>
        <v>0</v>
      </c>
      <c r="M151" s="17">
        <f t="shared" si="9"/>
        <v>0</v>
      </c>
    </row>
    <row r="152" spans="1:13" s="7" customFormat="1" x14ac:dyDescent="0.25">
      <c r="A152" s="9" t="s">
        <v>12</v>
      </c>
      <c r="B152" s="9" t="s">
        <v>61</v>
      </c>
      <c r="C152" s="9" t="s">
        <v>238</v>
      </c>
      <c r="D152" s="9" t="s">
        <v>251</v>
      </c>
      <c r="E152" s="9" t="s">
        <v>16</v>
      </c>
      <c r="F152" s="9">
        <v>14540.439999999999</v>
      </c>
      <c r="G152" s="9">
        <f t="shared" si="10"/>
        <v>14540.439999999999</v>
      </c>
      <c r="H152" s="9" t="s">
        <v>17</v>
      </c>
      <c r="I152" s="9" t="s">
        <v>18</v>
      </c>
      <c r="J152" s="10">
        <v>1</v>
      </c>
      <c r="L152" s="16">
        <f t="shared" si="8"/>
        <v>0</v>
      </c>
      <c r="M152" s="17">
        <f t="shared" si="9"/>
        <v>0</v>
      </c>
    </row>
    <row r="153" spans="1:13" s="7" customFormat="1" x14ac:dyDescent="0.25">
      <c r="A153" s="9" t="s">
        <v>12</v>
      </c>
      <c r="B153" s="9" t="s">
        <v>61</v>
      </c>
      <c r="C153" s="9" t="s">
        <v>240</v>
      </c>
      <c r="D153" s="9" t="s">
        <v>252</v>
      </c>
      <c r="E153" s="9" t="s">
        <v>16</v>
      </c>
      <c r="F153" s="9">
        <v>26663.02</v>
      </c>
      <c r="G153" s="9">
        <f t="shared" si="10"/>
        <v>26663.02</v>
      </c>
      <c r="H153" s="9" t="s">
        <v>17</v>
      </c>
      <c r="I153" s="9" t="s">
        <v>18</v>
      </c>
      <c r="J153" s="10">
        <v>1</v>
      </c>
      <c r="L153" s="16">
        <f t="shared" si="8"/>
        <v>0</v>
      </c>
      <c r="M153" s="17">
        <f t="shared" si="9"/>
        <v>0</v>
      </c>
    </row>
    <row r="154" spans="1:13" s="7" customFormat="1" x14ac:dyDescent="0.25">
      <c r="A154" s="9" t="s">
        <v>12</v>
      </c>
      <c r="B154" s="9" t="s">
        <v>61</v>
      </c>
      <c r="C154" s="9" t="s">
        <v>242</v>
      </c>
      <c r="D154" s="9" t="s">
        <v>253</v>
      </c>
      <c r="E154" s="9" t="s">
        <v>16</v>
      </c>
      <c r="F154" s="9">
        <v>43391.5</v>
      </c>
      <c r="G154" s="9">
        <f t="shared" si="10"/>
        <v>43391.5</v>
      </c>
      <c r="H154" s="9" t="s">
        <v>17</v>
      </c>
      <c r="I154" s="9" t="s">
        <v>18</v>
      </c>
      <c r="J154" s="10">
        <v>1</v>
      </c>
      <c r="L154" s="16">
        <f t="shared" si="8"/>
        <v>0</v>
      </c>
      <c r="M154" s="17">
        <f t="shared" si="9"/>
        <v>0</v>
      </c>
    </row>
    <row r="155" spans="1:13" s="7" customFormat="1" x14ac:dyDescent="0.25">
      <c r="A155" s="9" t="s">
        <v>12</v>
      </c>
      <c r="B155" s="9" t="s">
        <v>61</v>
      </c>
      <c r="C155" s="9" t="s">
        <v>244</v>
      </c>
      <c r="D155" s="9" t="s">
        <v>254</v>
      </c>
      <c r="E155" s="9" t="s">
        <v>16</v>
      </c>
      <c r="F155" s="9">
        <v>65162.619999999995</v>
      </c>
      <c r="G155" s="9">
        <f t="shared" si="10"/>
        <v>65162.619999999995</v>
      </c>
      <c r="H155" s="9" t="s">
        <v>17</v>
      </c>
      <c r="I155" s="9" t="s">
        <v>18</v>
      </c>
      <c r="J155" s="10">
        <v>1</v>
      </c>
      <c r="L155" s="16">
        <f t="shared" si="8"/>
        <v>0</v>
      </c>
      <c r="M155" s="17">
        <f t="shared" si="9"/>
        <v>0</v>
      </c>
    </row>
    <row r="156" spans="1:13" s="7" customFormat="1" x14ac:dyDescent="0.25">
      <c r="A156" s="9" t="s">
        <v>12</v>
      </c>
      <c r="B156" s="9" t="s">
        <v>61</v>
      </c>
      <c r="C156" s="9" t="s">
        <v>246</v>
      </c>
      <c r="D156" s="9" t="s">
        <v>255</v>
      </c>
      <c r="E156" s="9" t="s">
        <v>16</v>
      </c>
      <c r="F156" s="9">
        <v>98481.709999999992</v>
      </c>
      <c r="G156" s="9">
        <f t="shared" si="10"/>
        <v>98481.709999999992</v>
      </c>
      <c r="H156" s="9" t="s">
        <v>17</v>
      </c>
      <c r="I156" s="9" t="s">
        <v>18</v>
      </c>
      <c r="J156" s="10">
        <v>1</v>
      </c>
      <c r="L156" s="16">
        <f t="shared" si="8"/>
        <v>0</v>
      </c>
      <c r="M156" s="17">
        <f t="shared" si="9"/>
        <v>0</v>
      </c>
    </row>
    <row r="157" spans="1:13" s="7" customFormat="1" x14ac:dyDescent="0.25">
      <c r="A157" s="9" t="s">
        <v>12</v>
      </c>
      <c r="B157" s="9" t="s">
        <v>72</v>
      </c>
      <c r="C157" s="9" t="s">
        <v>232</v>
      </c>
      <c r="D157" s="9" t="s">
        <v>256</v>
      </c>
      <c r="E157" s="9" t="s">
        <v>16</v>
      </c>
      <c r="F157" s="9">
        <v>4542.76</v>
      </c>
      <c r="G157" s="9">
        <f t="shared" si="10"/>
        <v>4542.76</v>
      </c>
      <c r="H157" s="9" t="s">
        <v>17</v>
      </c>
      <c r="I157" s="9" t="s">
        <v>18</v>
      </c>
      <c r="J157" s="10">
        <v>1</v>
      </c>
      <c r="L157" s="16">
        <f t="shared" si="8"/>
        <v>0</v>
      </c>
      <c r="M157" s="17">
        <f t="shared" si="9"/>
        <v>0</v>
      </c>
    </row>
    <row r="158" spans="1:13" s="7" customFormat="1" x14ac:dyDescent="0.25">
      <c r="A158" s="9" t="s">
        <v>12</v>
      </c>
      <c r="B158" s="9" t="s">
        <v>72</v>
      </c>
      <c r="C158" s="9" t="s">
        <v>234</v>
      </c>
      <c r="D158" s="9" t="s">
        <v>257</v>
      </c>
      <c r="E158" s="9" t="s">
        <v>16</v>
      </c>
      <c r="F158" s="9">
        <v>7909.54</v>
      </c>
      <c r="G158" s="9">
        <f t="shared" si="10"/>
        <v>7909.54</v>
      </c>
      <c r="H158" s="9" t="s">
        <v>17</v>
      </c>
      <c r="I158" s="9" t="s">
        <v>18</v>
      </c>
      <c r="J158" s="10">
        <v>1</v>
      </c>
      <c r="L158" s="16">
        <f t="shared" si="8"/>
        <v>0</v>
      </c>
      <c r="M158" s="17">
        <f t="shared" si="9"/>
        <v>0</v>
      </c>
    </row>
    <row r="159" spans="1:13" s="7" customFormat="1" x14ac:dyDescent="0.25">
      <c r="A159" s="9" t="s">
        <v>12</v>
      </c>
      <c r="B159" s="9" t="s">
        <v>72</v>
      </c>
      <c r="C159" s="9" t="s">
        <v>236</v>
      </c>
      <c r="D159" s="9" t="s">
        <v>258</v>
      </c>
      <c r="E159" s="9" t="s">
        <v>16</v>
      </c>
      <c r="F159" s="9">
        <v>12692.53</v>
      </c>
      <c r="G159" s="9">
        <f t="shared" si="10"/>
        <v>12692.53</v>
      </c>
      <c r="H159" s="9" t="s">
        <v>17</v>
      </c>
      <c r="I159" s="9" t="s">
        <v>18</v>
      </c>
      <c r="J159" s="10">
        <v>1</v>
      </c>
      <c r="L159" s="16">
        <f t="shared" si="8"/>
        <v>0</v>
      </c>
      <c r="M159" s="17">
        <f t="shared" si="9"/>
        <v>0</v>
      </c>
    </row>
    <row r="160" spans="1:13" s="7" customFormat="1" x14ac:dyDescent="0.25">
      <c r="A160" s="9" t="s">
        <v>12</v>
      </c>
      <c r="B160" s="9" t="s">
        <v>72</v>
      </c>
      <c r="C160" s="9" t="s">
        <v>238</v>
      </c>
      <c r="D160" s="9" t="s">
        <v>259</v>
      </c>
      <c r="E160" s="9" t="s">
        <v>16</v>
      </c>
      <c r="F160" s="9">
        <v>19301.47</v>
      </c>
      <c r="G160" s="9">
        <f t="shared" si="10"/>
        <v>19301.47</v>
      </c>
      <c r="H160" s="9" t="s">
        <v>17</v>
      </c>
      <c r="I160" s="9" t="s">
        <v>18</v>
      </c>
      <c r="J160" s="10">
        <v>1</v>
      </c>
      <c r="L160" s="16">
        <f t="shared" si="8"/>
        <v>0</v>
      </c>
      <c r="M160" s="17">
        <f t="shared" si="9"/>
        <v>0</v>
      </c>
    </row>
    <row r="161" spans="1:13" s="7" customFormat="1" x14ac:dyDescent="0.25">
      <c r="A161" s="9" t="s">
        <v>12</v>
      </c>
      <c r="B161" s="9" t="s">
        <v>72</v>
      </c>
      <c r="C161" s="9" t="s">
        <v>240</v>
      </c>
      <c r="D161" s="9" t="s">
        <v>260</v>
      </c>
      <c r="E161" s="9" t="s">
        <v>16</v>
      </c>
      <c r="F161" s="9">
        <v>31340.46</v>
      </c>
      <c r="G161" s="9">
        <f t="shared" si="10"/>
        <v>31340.46</v>
      </c>
      <c r="H161" s="9" t="s">
        <v>17</v>
      </c>
      <c r="I161" s="9" t="s">
        <v>18</v>
      </c>
      <c r="J161" s="10">
        <v>1</v>
      </c>
      <c r="L161" s="16">
        <f t="shared" si="8"/>
        <v>0</v>
      </c>
      <c r="M161" s="17">
        <f t="shared" si="9"/>
        <v>0</v>
      </c>
    </row>
    <row r="162" spans="1:13" s="7" customFormat="1" x14ac:dyDescent="0.25">
      <c r="A162" s="9" t="s">
        <v>12</v>
      </c>
      <c r="B162" s="9" t="s">
        <v>72</v>
      </c>
      <c r="C162" s="9" t="s">
        <v>242</v>
      </c>
      <c r="D162" s="9" t="s">
        <v>261</v>
      </c>
      <c r="E162" s="9" t="s">
        <v>16</v>
      </c>
      <c r="F162" s="9">
        <v>48994.37</v>
      </c>
      <c r="G162" s="9">
        <f t="shared" si="10"/>
        <v>48994.37</v>
      </c>
      <c r="H162" s="9" t="s">
        <v>17</v>
      </c>
      <c r="I162" s="9" t="s">
        <v>18</v>
      </c>
      <c r="J162" s="10">
        <v>1</v>
      </c>
      <c r="L162" s="16">
        <f t="shared" si="8"/>
        <v>0</v>
      </c>
      <c r="M162" s="17">
        <f t="shared" si="9"/>
        <v>0</v>
      </c>
    </row>
    <row r="163" spans="1:13" s="7" customFormat="1" x14ac:dyDescent="0.25">
      <c r="A163" s="9" t="s">
        <v>12</v>
      </c>
      <c r="B163" s="9" t="s">
        <v>72</v>
      </c>
      <c r="C163" s="9" t="s">
        <v>244</v>
      </c>
      <c r="D163" s="9" t="s">
        <v>262</v>
      </c>
      <c r="E163" s="9" t="s">
        <v>16</v>
      </c>
      <c r="F163" s="9">
        <v>72060.160000000003</v>
      </c>
      <c r="G163" s="9">
        <f t="shared" si="10"/>
        <v>72060.160000000003</v>
      </c>
      <c r="H163" s="9" t="s">
        <v>17</v>
      </c>
      <c r="I163" s="9" t="s">
        <v>18</v>
      </c>
      <c r="J163" s="10">
        <v>1</v>
      </c>
      <c r="L163" s="16">
        <f t="shared" si="8"/>
        <v>0</v>
      </c>
      <c r="M163" s="17">
        <f t="shared" si="9"/>
        <v>0</v>
      </c>
    </row>
    <row r="164" spans="1:13" s="7" customFormat="1" x14ac:dyDescent="0.25">
      <c r="A164" s="9" t="s">
        <v>12</v>
      </c>
      <c r="B164" s="9" t="s">
        <v>72</v>
      </c>
      <c r="C164" s="9" t="s">
        <v>246</v>
      </c>
      <c r="D164" s="9" t="s">
        <v>263</v>
      </c>
      <c r="E164" s="9" t="s">
        <v>16</v>
      </c>
      <c r="F164" s="9">
        <v>107949.54</v>
      </c>
      <c r="G164" s="9">
        <f t="shared" si="10"/>
        <v>107949.54</v>
      </c>
      <c r="H164" s="9" t="s">
        <v>17</v>
      </c>
      <c r="I164" s="9" t="s">
        <v>18</v>
      </c>
      <c r="J164" s="10">
        <v>1</v>
      </c>
      <c r="L164" s="16">
        <f t="shared" si="8"/>
        <v>0</v>
      </c>
      <c r="M164" s="17">
        <f t="shared" si="9"/>
        <v>0</v>
      </c>
    </row>
  </sheetData>
  <autoFilter ref="A5:J6" xr:uid="{00000000-0009-0000-0000-000000000000}"/>
  <pageMargins left="0.51181102362204722" right="0.31496062992125984" top="0.35433070866141736" bottom="0.35433070866141736" header="0.31496062992125984" footer="0.31496062992125984"/>
  <pageSetup paperSize="9" scale="51" fitToHeight="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Робот</dc:creator>
  <cp:lastModifiedBy>Стречень Дмитрий Викторович</cp:lastModifiedBy>
  <cp:lastPrinted>2014-12-03T10:21:22Z</cp:lastPrinted>
  <dcterms:created xsi:type="dcterms:W3CDTF">2014-05-26T12:31:22Z</dcterms:created>
  <dcterms:modified xsi:type="dcterms:W3CDTF">2023-01-30T15:37:10Z</dcterms:modified>
</cp:coreProperties>
</file>